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8800" windowHeight="12210" tabRatio="601" activeTab="5"/>
  </bookViews>
  <sheets>
    <sheet name="ROW" sheetId="6" r:id="rId1"/>
    <sheet name="Africa" sheetId="5" r:id="rId2"/>
    <sheet name="Asia" sheetId="4" r:id="rId3"/>
    <sheet name="Europe" sheetId="2" r:id="rId4"/>
    <sheet name="Americas &amp; Caribbean" sheetId="1" r:id="rId5"/>
    <sheet name="Summary" sheetId="7" r:id="rId6"/>
  </sheets>
  <definedNames>
    <definedName name="_xlnm.Print_Area" localSheetId="4">'Americas &amp; Caribbean'!$B$1:$M$63</definedName>
    <definedName name="_xlnm.Print_Area" localSheetId="2">Asia!$A$1:$R$60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7" l="1"/>
  <c r="Y6" i="1" l="1"/>
  <c r="Y5" i="1" s="1"/>
  <c r="Z6" i="1"/>
  <c r="Z5" i="1"/>
  <c r="Z44" i="1" l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M14" i="7" l="1"/>
  <c r="Z59" i="1"/>
  <c r="Y59" i="1"/>
  <c r="Z28" i="1"/>
  <c r="Y28" i="1"/>
  <c r="Z10" i="1"/>
  <c r="Y10" i="1"/>
  <c r="Z61" i="2"/>
  <c r="Y61" i="2"/>
  <c r="Z37" i="2"/>
  <c r="Y37" i="2"/>
  <c r="Z56" i="4"/>
  <c r="Y56" i="4"/>
  <c r="Z61" i="5"/>
  <c r="Y61" i="5"/>
  <c r="Z38" i="6"/>
  <c r="Y38" i="6"/>
  <c r="Z7" i="2" l="1"/>
  <c r="Y7" i="2"/>
  <c r="X38" i="6"/>
  <c r="W38" i="6"/>
  <c r="X61" i="5"/>
  <c r="W61" i="5"/>
  <c r="X56" i="4"/>
  <c r="W56" i="4"/>
  <c r="W37" i="2"/>
  <c r="X61" i="2"/>
  <c r="W61" i="2"/>
  <c r="X37" i="2"/>
  <c r="W28" i="1"/>
  <c r="X59" i="1"/>
  <c r="W59" i="1"/>
  <c r="X28" i="1"/>
  <c r="X10" i="1"/>
  <c r="W10" i="1"/>
  <c r="L14" i="7"/>
  <c r="X7" i="2" l="1"/>
  <c r="W6" i="1"/>
  <c r="W7" i="2"/>
  <c r="X6" i="1"/>
  <c r="X5" i="1" s="1"/>
  <c r="W5" i="1" l="1"/>
  <c r="U38" i="6"/>
  <c r="V38" i="6"/>
  <c r="V61" i="5"/>
  <c r="U61" i="5"/>
  <c r="V56" i="4"/>
  <c r="U56" i="4"/>
  <c r="V61" i="2"/>
  <c r="U61" i="2"/>
  <c r="V37" i="2"/>
  <c r="U37" i="2"/>
  <c r="V7" i="2"/>
  <c r="U7" i="2"/>
  <c r="V59" i="1"/>
  <c r="U59" i="1"/>
  <c r="V28" i="1"/>
  <c r="U28" i="1"/>
  <c r="V10" i="1"/>
  <c r="V6" i="1" s="1"/>
  <c r="U10" i="1"/>
  <c r="U6" i="1" l="1"/>
  <c r="V5" i="1"/>
  <c r="U5" i="1"/>
  <c r="S10" i="1"/>
  <c r="K14" i="7" l="1"/>
  <c r="J14" i="7"/>
  <c r="F14" i="7" l="1"/>
  <c r="J38" i="6"/>
  <c r="I38" i="6"/>
  <c r="G37" i="2" l="1"/>
  <c r="H37" i="2"/>
  <c r="K38" i="6"/>
  <c r="L38" i="6"/>
  <c r="H38" i="6"/>
  <c r="M38" i="6"/>
  <c r="N38" i="6"/>
  <c r="O38" i="6"/>
  <c r="P38" i="6"/>
  <c r="Q38" i="6"/>
  <c r="R38" i="6"/>
  <c r="S38" i="6"/>
  <c r="T38" i="6"/>
  <c r="G38" i="6"/>
  <c r="E61" i="2" l="1"/>
  <c r="E37" i="2"/>
  <c r="E56" i="4"/>
  <c r="E61" i="5"/>
  <c r="E38" i="6"/>
  <c r="E59" i="1"/>
  <c r="E28" i="1"/>
  <c r="E10" i="1"/>
  <c r="E6" i="1" l="1"/>
  <c r="O61" i="2"/>
  <c r="R56" i="4" l="1"/>
  <c r="S56" i="4" l="1"/>
  <c r="D38" i="6" l="1"/>
  <c r="F38" i="6"/>
  <c r="C38" i="6"/>
  <c r="C61" i="5" l="1"/>
  <c r="D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D56" i="4"/>
  <c r="F56" i="4"/>
  <c r="G56" i="4"/>
  <c r="H56" i="4"/>
  <c r="I56" i="4"/>
  <c r="J56" i="4"/>
  <c r="K56" i="4"/>
  <c r="L56" i="4"/>
  <c r="M56" i="4"/>
  <c r="N56" i="4"/>
  <c r="O56" i="4"/>
  <c r="P56" i="4"/>
  <c r="Q56" i="4"/>
  <c r="T56" i="4"/>
  <c r="C37" i="2"/>
  <c r="D61" i="2" l="1"/>
  <c r="F61" i="2"/>
  <c r="G61" i="2"/>
  <c r="G7" i="2" s="1"/>
  <c r="H61" i="2"/>
  <c r="I61" i="2"/>
  <c r="J61" i="2"/>
  <c r="K61" i="2"/>
  <c r="L61" i="2"/>
  <c r="M61" i="2"/>
  <c r="N61" i="2"/>
  <c r="O7" i="2"/>
  <c r="P61" i="2"/>
  <c r="Q61" i="2"/>
  <c r="R61" i="2"/>
  <c r="S61" i="2"/>
  <c r="T61" i="2"/>
  <c r="D37" i="2"/>
  <c r="F37" i="2"/>
  <c r="I37" i="2"/>
  <c r="J37" i="2"/>
  <c r="K37" i="2"/>
  <c r="L37" i="2"/>
  <c r="M37" i="2"/>
  <c r="N37" i="2"/>
  <c r="O37" i="2"/>
  <c r="P37" i="2"/>
  <c r="Q37" i="2"/>
  <c r="R37" i="2"/>
  <c r="S37" i="2"/>
  <c r="T37" i="2"/>
  <c r="C61" i="2"/>
  <c r="C7" i="2" s="1"/>
  <c r="D10" i="1"/>
  <c r="D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D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C28" i="1"/>
  <c r="F10" i="1"/>
  <c r="G10" i="1"/>
  <c r="H10" i="1"/>
  <c r="I10" i="1"/>
  <c r="J10" i="1"/>
  <c r="K10" i="1"/>
  <c r="L10" i="1"/>
  <c r="M10" i="1"/>
  <c r="N10" i="1"/>
  <c r="O10" i="1"/>
  <c r="O6" i="1" s="1"/>
  <c r="P10" i="1"/>
  <c r="Q10" i="1"/>
  <c r="Q6" i="1" s="1"/>
  <c r="R10" i="1"/>
  <c r="T10" i="1"/>
  <c r="C10" i="1"/>
  <c r="O5" i="1" l="1"/>
  <c r="K6" i="1"/>
  <c r="I6" i="1"/>
  <c r="S6" i="1"/>
  <c r="M6" i="1"/>
  <c r="G6" i="1"/>
  <c r="G5" i="1" s="1"/>
  <c r="K7" i="2"/>
  <c r="T6" i="1"/>
  <c r="R6" i="1"/>
  <c r="N7" i="2"/>
  <c r="L6" i="1"/>
  <c r="H6" i="1"/>
  <c r="F6" i="1"/>
  <c r="J6" i="1"/>
  <c r="N6" i="1"/>
  <c r="P6" i="1"/>
  <c r="P7" i="2"/>
  <c r="L7" i="2"/>
  <c r="H7" i="2"/>
  <c r="D7" i="2"/>
  <c r="R7" i="2"/>
  <c r="J7" i="2"/>
  <c r="F7" i="2"/>
  <c r="Q7" i="2"/>
  <c r="Q5" i="1" s="1"/>
  <c r="M7" i="2"/>
  <c r="I7" i="2"/>
  <c r="E7" i="2"/>
  <c r="E5" i="1" s="1"/>
  <c r="D6" i="1"/>
  <c r="D5" i="1"/>
  <c r="S7" i="2"/>
  <c r="T7" i="2"/>
  <c r="T5" i="1" s="1"/>
  <c r="M5" i="1" l="1"/>
  <c r="S5" i="1"/>
  <c r="I5" i="1"/>
  <c r="K5" i="1"/>
  <c r="H5" i="1"/>
  <c r="L5" i="1"/>
  <c r="J5" i="1"/>
  <c r="F5" i="1"/>
  <c r="N5" i="1"/>
  <c r="P5" i="1"/>
  <c r="R5" i="1"/>
  <c r="I14" i="7"/>
  <c r="C56" i="4"/>
  <c r="H14" i="7" l="1"/>
  <c r="C14" i="7" l="1"/>
  <c r="G14" i="7" l="1"/>
  <c r="E14" i="7"/>
  <c r="D14" i="7"/>
  <c r="C59" i="1" l="1"/>
  <c r="C6" i="1" s="1"/>
  <c r="C5" i="1" s="1"/>
</calcChain>
</file>

<file path=xl/sharedStrings.xml><?xml version="1.0" encoding="utf-8"?>
<sst xmlns="http://schemas.openxmlformats.org/spreadsheetml/2006/main" count="441" uniqueCount="279">
  <si>
    <t>REGION</t>
  </si>
  <si>
    <t>COUNTRY</t>
  </si>
  <si>
    <t>Combined Total</t>
  </si>
  <si>
    <t>United States of America</t>
  </si>
  <si>
    <t>Canada</t>
  </si>
  <si>
    <t>Mexico</t>
  </si>
  <si>
    <t>Total Visitors from North America</t>
  </si>
  <si>
    <t>Venezuela</t>
  </si>
  <si>
    <t>Netherlands</t>
  </si>
  <si>
    <t>Source: Ministry of National Security</t>
  </si>
  <si>
    <t>Immigration Division</t>
  </si>
  <si>
    <t>* 1- Figures for  (Dutch) Antilles was recored in (Dutch)</t>
  </si>
  <si>
    <t>Total Visitors from Latin America</t>
  </si>
  <si>
    <t>Argentina</t>
  </si>
  <si>
    <t>Bolivia</t>
  </si>
  <si>
    <t>Brazil</t>
  </si>
  <si>
    <t>Chile</t>
  </si>
  <si>
    <t>Colombia</t>
  </si>
  <si>
    <t>Costa Rica</t>
  </si>
  <si>
    <t>Ecuador</t>
  </si>
  <si>
    <t>El Salvador</t>
  </si>
  <si>
    <t>Guatemala</t>
  </si>
  <si>
    <t>French Guiana</t>
  </si>
  <si>
    <t>Hondruras</t>
  </si>
  <si>
    <t>Nicaragua</t>
  </si>
  <si>
    <t>Panama</t>
  </si>
  <si>
    <t>Paraguay</t>
  </si>
  <si>
    <t>Peru</t>
  </si>
  <si>
    <t>Uruguay</t>
  </si>
  <si>
    <t>Antigua, Barbuda</t>
  </si>
  <si>
    <t>Bahamas</t>
  </si>
  <si>
    <t>Barbados</t>
  </si>
  <si>
    <t>Belize</t>
  </si>
  <si>
    <t>Dominica</t>
  </si>
  <si>
    <t>Grenada</t>
  </si>
  <si>
    <t>Guyana</t>
  </si>
  <si>
    <t>Haiti</t>
  </si>
  <si>
    <t>Jamacia</t>
  </si>
  <si>
    <t>Monsterrat</t>
  </si>
  <si>
    <t>St. Lucia</t>
  </si>
  <si>
    <t>St. Vincent and the Grenadines</t>
  </si>
  <si>
    <t>St. Kitts and Nevis</t>
  </si>
  <si>
    <t>Suriname</t>
  </si>
  <si>
    <t>Total Visitors from Caricom</t>
  </si>
  <si>
    <t>Anguilla</t>
  </si>
  <si>
    <t>Aruba</t>
  </si>
  <si>
    <t>Bermuda</t>
  </si>
  <si>
    <t>British Virgin Islands</t>
  </si>
  <si>
    <t>Cayman Islands</t>
  </si>
  <si>
    <t>Cuba</t>
  </si>
  <si>
    <t>Dominica Republic</t>
  </si>
  <si>
    <t>Dutch Antilles</t>
  </si>
  <si>
    <t>Guadeloupe</t>
  </si>
  <si>
    <t>Martinique</t>
  </si>
  <si>
    <t>Puerto Rico</t>
  </si>
  <si>
    <t>Turks and Caicos Islands</t>
  </si>
  <si>
    <t>US Virgin Islands</t>
  </si>
  <si>
    <t xml:space="preserve">Total Visitors from   Other Caribbean </t>
  </si>
  <si>
    <t>European Union</t>
  </si>
  <si>
    <t>Austria</t>
  </si>
  <si>
    <t>Belgium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</si>
  <si>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</si>
  <si>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</si>
  <si>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</si>
  <si>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</si>
  <si>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</si>
  <si>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</si>
  <si>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</si>
  <si>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</si>
  <si>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</si>
  <si>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</si>
  <si>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</si>
  <si>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</si>
  <si>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</si>
  <si>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</si>
  <si>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</si>
  <si>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</si>
  <si>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Poland</t>
  </si>
  <si>
    <t>Portugal</t>
  </si>
  <si>
    <t>Romania</t>
  </si>
  <si>
    <t>Slovakia</t>
  </si>
  <si>
    <t>Slovenia</t>
  </si>
  <si>
    <t>Spain</t>
  </si>
  <si>
    <t>Sweden</t>
  </si>
  <si>
    <t>Total Visitors from Europen Union</t>
  </si>
  <si>
    <t>Other Europe</t>
  </si>
  <si>
    <t>Albania</t>
  </si>
  <si>
    <t>Andora</t>
  </si>
  <si>
    <t>Belarus</t>
  </si>
  <si>
    <t>Bosnia</t>
  </si>
  <si>
    <t>Faroese Islands</t>
  </si>
  <si>
    <t>Georgia</t>
  </si>
  <si>
    <t>Gilbraltar</t>
  </si>
  <si>
    <t>Iceland</t>
  </si>
  <si>
    <t>Kosovo</t>
  </si>
  <si>
    <t>Liechtenstein</t>
  </si>
  <si>
    <t>Macedonia</t>
  </si>
  <si>
    <t>Monaco/Monogasque</t>
  </si>
  <si>
    <t>Moldova</t>
  </si>
  <si>
    <t>Montenegro</t>
  </si>
  <si>
    <t>Russia</t>
  </si>
  <si>
    <t>Serbia</t>
  </si>
  <si>
    <t>Switzerland</t>
  </si>
  <si>
    <t>Turkey</t>
  </si>
  <si>
    <t>Ukraine</t>
  </si>
  <si>
    <t>Total Visitors from Other Europe</t>
  </si>
  <si>
    <t>Afghanistan</t>
  </si>
  <si>
    <t>Armenia</t>
  </si>
  <si>
    <t>Azerbaijan</t>
  </si>
  <si>
    <t>Bahrain</t>
  </si>
  <si>
    <t>Bangladesh</t>
  </si>
  <si>
    <t>Bhutan</t>
  </si>
  <si>
    <t>Brunei</t>
  </si>
  <si>
    <t>Burma</t>
  </si>
  <si>
    <t>Cambodia</t>
  </si>
  <si>
    <t>China</t>
  </si>
  <si>
    <t>East Timor</t>
  </si>
  <si>
    <t>India</t>
  </si>
  <si>
    <t>Indonesia</t>
  </si>
  <si>
    <t>Iran</t>
  </si>
  <si>
    <t>Iraq</t>
  </si>
  <si>
    <t>Israel</t>
  </si>
  <si>
    <t>Japan</t>
  </si>
  <si>
    <t>kazakhstan</t>
  </si>
  <si>
    <t>Kuwait</t>
  </si>
  <si>
    <t>Kyrgyzstan</t>
  </si>
  <si>
    <t>Laos</t>
  </si>
  <si>
    <t>Malaysia</t>
  </si>
  <si>
    <t>Maldives</t>
  </si>
  <si>
    <t>Mongolia</t>
  </si>
  <si>
    <t>Myanmar</t>
  </si>
  <si>
    <t>Nepal</t>
  </si>
  <si>
    <t>North Korea</t>
  </si>
  <si>
    <t>Oman</t>
  </si>
  <si>
    <t>Pakistan</t>
  </si>
  <si>
    <t>Phillipines</t>
  </si>
  <si>
    <t>Qatar</t>
  </si>
  <si>
    <t>Saudi Arabia</t>
  </si>
  <si>
    <t>Singapore</t>
  </si>
  <si>
    <t>South korea</t>
  </si>
  <si>
    <t>Sri Lanka</t>
  </si>
  <si>
    <t>Syria</t>
  </si>
  <si>
    <t>Taiwan</t>
  </si>
  <si>
    <t>Tajikistan</t>
  </si>
  <si>
    <t>Thailand</t>
  </si>
  <si>
    <t>Turkmenistan</t>
  </si>
  <si>
    <t>United Arab Emirates</t>
  </si>
  <si>
    <t>Uzbekistan</t>
  </si>
  <si>
    <t>Vietnam</t>
  </si>
  <si>
    <t>Yemen</t>
  </si>
  <si>
    <t>Total Visitors from Asia</t>
  </si>
  <si>
    <t>Lebanon</t>
  </si>
  <si>
    <t>Algeria</t>
  </si>
  <si>
    <t>Angola</t>
  </si>
  <si>
    <t>Benin</t>
  </si>
  <si>
    <t>Botswana</t>
  </si>
  <si>
    <t>Burkina Faso</t>
  </si>
  <si>
    <t>Burundi</t>
  </si>
  <si>
    <t>Cameroon</t>
  </si>
  <si>
    <t>Cape Verde</t>
  </si>
  <si>
    <t>Central Africian Republic</t>
  </si>
  <si>
    <t>Chad</t>
  </si>
  <si>
    <t>Comoros</t>
  </si>
  <si>
    <t>Democratic Republic of Congo</t>
  </si>
  <si>
    <t>Djiboutie</t>
  </si>
  <si>
    <t>Egypt</t>
  </si>
  <si>
    <t>Equatorial Guinea</t>
  </si>
  <si>
    <t>Eritrea</t>
  </si>
  <si>
    <t>Ethiopia</t>
  </si>
  <si>
    <t>Gabon</t>
  </si>
  <si>
    <t>Gambia</t>
  </si>
  <si>
    <t>Ghana</t>
  </si>
  <si>
    <t>Guinea</t>
  </si>
  <si>
    <t>Guinea Bissau</t>
  </si>
  <si>
    <t>Kenya</t>
  </si>
  <si>
    <t>Lesotho</t>
  </si>
  <si>
    <t>Liberia</t>
  </si>
  <si>
    <t xml:space="preserve">Libya </t>
  </si>
  <si>
    <t>Ivory Coast</t>
  </si>
  <si>
    <t>Madagascar</t>
  </si>
  <si>
    <t>Malawi</t>
  </si>
  <si>
    <t>Mali</t>
  </si>
  <si>
    <t>Mauritana</t>
  </si>
  <si>
    <t>Morocco</t>
  </si>
  <si>
    <t>Monzambique</t>
  </si>
  <si>
    <t>Nambia</t>
  </si>
  <si>
    <t>Niger</t>
  </si>
  <si>
    <t>Nigeria</t>
  </si>
  <si>
    <t>Rwanda</t>
  </si>
  <si>
    <t>Sao Tome and Principe</t>
  </si>
  <si>
    <t>Senegal</t>
  </si>
  <si>
    <t>Seychelles</t>
  </si>
  <si>
    <t>Sierra Leone</t>
  </si>
  <si>
    <t>Somalia</t>
  </si>
  <si>
    <t>South Africa</t>
  </si>
  <si>
    <t>Sudan</t>
  </si>
  <si>
    <t>Swaziland</t>
  </si>
  <si>
    <t>Tanzania</t>
  </si>
  <si>
    <t>Togo</t>
  </si>
  <si>
    <t>Tunisia</t>
  </si>
  <si>
    <t>Uganda</t>
  </si>
  <si>
    <t>Zambia</t>
  </si>
  <si>
    <t>Zimbabwe</t>
  </si>
  <si>
    <t>Total Visitors from Africa</t>
  </si>
  <si>
    <t>AFRICA</t>
  </si>
  <si>
    <t>ASIA</t>
  </si>
  <si>
    <t>NORTH AMERCIA</t>
  </si>
  <si>
    <t>LATIN AMERCIA</t>
  </si>
  <si>
    <t>CARICOM</t>
  </si>
  <si>
    <t>OTHER CARIBBEAN</t>
  </si>
  <si>
    <t>Vatican City State</t>
  </si>
  <si>
    <t>Pakistan Territory</t>
  </si>
  <si>
    <t>Bulgaria</t>
  </si>
  <si>
    <t>Jordan</t>
  </si>
  <si>
    <t>Hong Kong</t>
  </si>
  <si>
    <t>South Sudan</t>
  </si>
  <si>
    <t>REST OF THE WORLD</t>
  </si>
  <si>
    <t>Amercian  Islander</t>
  </si>
  <si>
    <t>Australia</t>
  </si>
  <si>
    <t>Fiji</t>
  </si>
  <si>
    <t>I-Kiribati</t>
  </si>
  <si>
    <t>Isle of man</t>
  </si>
  <si>
    <t>Marshall Islands</t>
  </si>
  <si>
    <t>Micronesia</t>
  </si>
  <si>
    <t>New Zealand</t>
  </si>
  <si>
    <t>Ni-Vanuata</t>
  </si>
  <si>
    <t>Palau</t>
  </si>
  <si>
    <t>Papau New Guinea</t>
  </si>
  <si>
    <t>Samoa</t>
  </si>
  <si>
    <t>Solomon Islands</t>
  </si>
  <si>
    <t>Tongo</t>
  </si>
  <si>
    <t>Tuvaluan</t>
  </si>
  <si>
    <t>Total Visitors from Rest of World</t>
  </si>
  <si>
    <t>French Marie Galante</t>
  </si>
  <si>
    <t>Nauru</t>
  </si>
  <si>
    <t>Norway</t>
  </si>
  <si>
    <t>Antartica</t>
  </si>
  <si>
    <t>British Indian Ocean Territory</t>
  </si>
  <si>
    <t>Greenland</t>
  </si>
  <si>
    <t>Saint Helena</t>
  </si>
  <si>
    <t>Saint Matriner</t>
  </si>
  <si>
    <t>Sahrawi</t>
  </si>
  <si>
    <t>Heard and Mc Donald Islands</t>
  </si>
  <si>
    <t>Guamanian</t>
  </si>
  <si>
    <t>French Southern Territories</t>
  </si>
  <si>
    <t>Northern Mariana Islands</t>
  </si>
  <si>
    <t>* 1- Figures for  (Dutch) Antilles was recorded in (Dutch)</t>
  </si>
  <si>
    <t>Nationality By Regions</t>
  </si>
  <si>
    <t>NATIONALITY BY REGIONS</t>
  </si>
  <si>
    <t>NORTH AMERICA</t>
  </si>
  <si>
    <t xml:space="preserve">LATIN AMERICA </t>
  </si>
  <si>
    <t>EUROPEAN UNION</t>
  </si>
  <si>
    <t>OTHER EUROPE</t>
  </si>
  <si>
    <t>REST OF WORLD</t>
  </si>
  <si>
    <t>TOTAL</t>
  </si>
  <si>
    <t>Source : Ministry of National Security</t>
  </si>
  <si>
    <t>Aland Islander</t>
  </si>
  <si>
    <t>* Britain</t>
  </si>
  <si>
    <t>* Britain  withdrew from the European union w.e.f 31.01.2020</t>
  </si>
  <si>
    <t>Britain</t>
  </si>
  <si>
    <t>Palestine</t>
  </si>
  <si>
    <t>Mauritius</t>
  </si>
  <si>
    <t>Central Statistical Office</t>
  </si>
  <si>
    <t>Unspecified Nationality</t>
  </si>
  <si>
    <t>Air</t>
  </si>
  <si>
    <t>Sea</t>
  </si>
  <si>
    <t xml:space="preserve">Congolese People's Republic of </t>
  </si>
  <si>
    <t>Mosotho</t>
  </si>
  <si>
    <t>Bouvet Island</t>
  </si>
  <si>
    <t>Vanuatuan</t>
  </si>
  <si>
    <t>Chinese / Hong Konger</t>
  </si>
  <si>
    <t>Cocos Island</t>
  </si>
  <si>
    <t>*Please note Sea Arrivals does not include Cruise Ship Arrivals</t>
  </si>
  <si>
    <t>New Caledonia</t>
  </si>
  <si>
    <t xml:space="preserve">French Polynesia </t>
  </si>
  <si>
    <t>Trinidad &amp; Tobago</t>
  </si>
  <si>
    <t xml:space="preserve">                                  TOTAL VISITORS ARRIVAL BY REGIONS - 2014 TO 2025</t>
  </si>
  <si>
    <t xml:space="preserve">*Please note that prior to 2025  data to classify Trinidad and Tobago nationals as visitors was not available </t>
  </si>
  <si>
    <t>Air &amp; Sea Tourist Arrivals 2014 - 2025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</si>
</sst>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charset val="1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50"/>
      <name val="Times New Roman"/>
      <family val="1"/>
    </font>
    <font>
      <sz val="11"/>
      <color rgb="FFFF00FF"/>
      <name val="Calibri"/>
      <family val="2"/>
      <scheme val="minor"/>
    </font>
    <font>
      <sz val="11"/>
      <color rgb="FFFF00FF"/>
      <name val="Times New Roman"/>
      <family val="1"/>
    </font>
    <font>
      <b/>
      <sz val="11"/>
      <color rgb="FFFF00FF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1" applyFont="1" applyBorder="1"/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3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1" xfId="2" applyNumberFormat="1" applyFont="1" applyBorder="1" applyAlignment="1">
      <alignment horizontal="center"/>
    </xf>
    <xf numFmtId="0" fontId="7" fillId="0" borderId="3" xfId="2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49" fontId="2" fillId="0" borderId="1" xfId="1" applyNumberFormat="1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0" fillId="0" borderId="0" xfId="0" applyBorder="1"/>
    <xf numFmtId="0" fontId="3" fillId="0" borderId="0" xfId="2" applyFon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0" xfId="0" applyFont="1"/>
    <xf numFmtId="0" fontId="11" fillId="5" borderId="1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5" fillId="2" borderId="9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vertical="center"/>
    </xf>
    <xf numFmtId="3" fontId="11" fillId="2" borderId="9" xfId="0" applyNumberFormat="1" applyFont="1" applyFill="1" applyBorder="1"/>
    <xf numFmtId="0" fontId="13" fillId="2" borderId="12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0" fillId="0" borderId="1" xfId="0" applyFill="1" applyBorder="1"/>
    <xf numFmtId="0" fontId="4" fillId="0" borderId="1" xfId="2" applyFont="1" applyFill="1" applyBorder="1" applyAlignment="1">
      <alignment horizontal="left"/>
    </xf>
    <xf numFmtId="0" fontId="2" fillId="0" borderId="0" xfId="2" applyFont="1" applyBorder="1" applyAlignment="1">
      <alignment horizontal="left"/>
    </xf>
    <xf numFmtId="0" fontId="2" fillId="0" borderId="1" xfId="2" applyFont="1" applyFill="1" applyBorder="1" applyAlignment="1">
      <alignment horizontal="left"/>
    </xf>
    <xf numFmtId="0" fontId="0" fillId="0" borderId="0" xfId="0" applyFill="1"/>
    <xf numFmtId="0" fontId="15" fillId="0" borderId="1" xfId="2" applyFont="1" applyBorder="1" applyAlignment="1">
      <alignment horizontal="left"/>
    </xf>
    <xf numFmtId="0" fontId="3" fillId="6" borderId="1" xfId="2" applyFont="1" applyFill="1" applyBorder="1" applyAlignment="1">
      <alignment horizontal="left"/>
    </xf>
    <xf numFmtId="0" fontId="2" fillId="3" borderId="1" xfId="2" applyFont="1" applyFill="1" applyBorder="1" applyAlignment="1">
      <alignment horizontal="left"/>
    </xf>
    <xf numFmtId="0" fontId="9" fillId="0" borderId="1" xfId="0" applyFont="1" applyBorder="1"/>
    <xf numFmtId="0" fontId="7" fillId="0" borderId="3" xfId="2" applyNumberFormat="1" applyFont="1" applyFill="1" applyBorder="1" applyAlignment="1">
      <alignment horizontal="center"/>
    </xf>
    <xf numFmtId="0" fontId="9" fillId="0" borderId="1" xfId="0" applyFont="1" applyFill="1" applyBorder="1"/>
    <xf numFmtId="0" fontId="3" fillId="0" borderId="1" xfId="2" applyFont="1" applyFill="1" applyBorder="1" applyAlignment="1">
      <alignment horizontal="left"/>
    </xf>
    <xf numFmtId="0" fontId="2" fillId="7" borderId="1" xfId="2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5" fillId="0" borderId="1" xfId="0" applyFont="1" applyBorder="1"/>
    <xf numFmtId="0" fontId="6" fillId="8" borderId="1" xfId="0" applyFont="1" applyFill="1" applyBorder="1" applyAlignment="1">
      <alignment horizontal="center"/>
    </xf>
    <xf numFmtId="0" fontId="2" fillId="8" borderId="1" xfId="2" applyFont="1" applyFill="1" applyBorder="1" applyAlignment="1">
      <alignment horizontal="left"/>
    </xf>
    <xf numFmtId="0" fontId="3" fillId="0" borderId="1" xfId="0" applyFont="1" applyFill="1" applyBorder="1"/>
    <xf numFmtId="0" fontId="15" fillId="0" borderId="1" xfId="0" applyFont="1" applyFill="1" applyBorder="1"/>
    <xf numFmtId="0" fontId="16" fillId="0" borderId="1" xfId="0" applyFont="1" applyBorder="1"/>
    <xf numFmtId="0" fontId="17" fillId="0" borderId="1" xfId="2" applyFont="1" applyBorder="1" applyAlignment="1">
      <alignment horizontal="left"/>
    </xf>
    <xf numFmtId="3" fontId="11" fillId="5" borderId="1" xfId="0" applyNumberFormat="1" applyFont="1" applyFill="1" applyBorder="1" applyAlignment="1">
      <alignment horizontal="center"/>
    </xf>
    <xf numFmtId="3" fontId="10" fillId="4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3" fontId="7" fillId="0" borderId="1" xfId="2" applyNumberFormat="1" applyFont="1" applyBorder="1" applyAlignment="1">
      <alignment horizontal="center"/>
    </xf>
    <xf numFmtId="3" fontId="7" fillId="0" borderId="3" xfId="2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7" fillId="0" borderId="0" xfId="2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3" fontId="8" fillId="7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6" fillId="8" borderId="1" xfId="0" applyNumberFormat="1" applyFont="1" applyFill="1" applyBorder="1" applyAlignment="1">
      <alignment horizontal="center"/>
    </xf>
    <xf numFmtId="3" fontId="19" fillId="0" borderId="2" xfId="0" applyNumberFormat="1" applyFont="1" applyBorder="1"/>
    <xf numFmtId="3" fontId="19" fillId="0" borderId="13" xfId="0" applyNumberFormat="1" applyFont="1" applyBorder="1"/>
    <xf numFmtId="3" fontId="19" fillId="0" borderId="1" xfId="0" applyNumberFormat="1" applyFont="1" applyBorder="1"/>
    <xf numFmtId="3" fontId="20" fillId="0" borderId="1" xfId="0" applyNumberFormat="1" applyFont="1" applyBorder="1" applyAlignment="1">
      <alignment horizontal="center"/>
    </xf>
    <xf numFmtId="3" fontId="19" fillId="0" borderId="3" xfId="0" applyNumberFormat="1" applyFont="1" applyBorder="1"/>
    <xf numFmtId="3" fontId="20" fillId="0" borderId="1" xfId="0" applyNumberFormat="1" applyFont="1" applyFill="1" applyBorder="1" applyAlignment="1">
      <alignment horizontal="center"/>
    </xf>
    <xf numFmtId="3" fontId="19" fillId="0" borderId="12" xfId="0" applyNumberFormat="1" applyFont="1" applyBorder="1"/>
    <xf numFmtId="3" fontId="0" fillId="6" borderId="1" xfId="0" applyNumberFormat="1" applyFont="1" applyFill="1" applyBorder="1" applyAlignment="1">
      <alignment horizontal="center"/>
    </xf>
    <xf numFmtId="3" fontId="7" fillId="0" borderId="3" xfId="2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21" fillId="0" borderId="1" xfId="0" applyNumberFormat="1" applyFont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3" fillId="0" borderId="1" xfId="0" applyNumberFormat="1" applyFont="1" applyFill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0" fontId="24" fillId="9" borderId="1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/>
    <xf numFmtId="0" fontId="9" fillId="9" borderId="3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3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3" sqref="M13"/>
    </sheetView>
  </sheetViews>
  <sheetFormatPr defaultRowHeight="15" x14ac:dyDescent="0.25"/>
  <cols>
    <col min="1" max="1" width="19.85546875" customWidth="1"/>
    <col min="2" max="2" width="30.140625" customWidth="1"/>
    <col min="3" max="4" width="7.5703125" customWidth="1"/>
    <col min="5" max="6" width="7.85546875" customWidth="1"/>
    <col min="7" max="12" width="7.5703125" customWidth="1"/>
    <col min="13" max="14" width="7.7109375" customWidth="1"/>
  </cols>
  <sheetData>
    <row r="2" spans="1:26" x14ac:dyDescent="0.25">
      <c r="B2" s="13" t="s">
        <v>276</v>
      </c>
      <c r="C2" s="13"/>
      <c r="D2" s="13"/>
      <c r="E2" s="19"/>
      <c r="F2" s="19"/>
      <c r="G2" s="19"/>
      <c r="H2" s="19"/>
    </row>
    <row r="3" spans="1:26" x14ac:dyDescent="0.25">
      <c r="E3" s="12"/>
      <c r="F3" s="12"/>
      <c r="G3" s="12"/>
      <c r="H3" s="12"/>
    </row>
    <row r="4" spans="1:26" x14ac:dyDescent="0.25">
      <c r="A4" s="30" t="s">
        <v>0</v>
      </c>
      <c r="B4" s="31" t="s">
        <v>1</v>
      </c>
      <c r="C4" s="116">
        <v>2014</v>
      </c>
      <c r="D4" s="117"/>
      <c r="E4" s="116">
        <v>2015</v>
      </c>
      <c r="F4" s="117"/>
      <c r="G4" s="116">
        <v>2016</v>
      </c>
      <c r="H4" s="117"/>
      <c r="I4" s="116">
        <v>2017</v>
      </c>
      <c r="J4" s="117"/>
      <c r="K4" s="116">
        <v>2018</v>
      </c>
      <c r="L4" s="117"/>
      <c r="M4" s="116">
        <v>2019</v>
      </c>
      <c r="N4" s="117"/>
      <c r="O4" s="116">
        <v>2020</v>
      </c>
      <c r="P4" s="117"/>
      <c r="Q4" s="116">
        <v>2021</v>
      </c>
      <c r="R4" s="117"/>
      <c r="S4" s="116">
        <v>2022</v>
      </c>
      <c r="T4" s="117"/>
      <c r="U4" s="116">
        <v>2023</v>
      </c>
      <c r="V4" s="117"/>
      <c r="W4" s="116">
        <v>2024</v>
      </c>
      <c r="X4" s="117"/>
      <c r="Y4" s="116">
        <v>2025</v>
      </c>
      <c r="Z4" s="117"/>
    </row>
    <row r="5" spans="1:26" x14ac:dyDescent="0.25">
      <c r="A5" s="30"/>
      <c r="B5" s="31"/>
      <c r="C5" s="113" t="s">
        <v>264</v>
      </c>
      <c r="D5" s="113" t="s">
        <v>265</v>
      </c>
      <c r="E5" s="113" t="s">
        <v>264</v>
      </c>
      <c r="F5" s="113" t="s">
        <v>265</v>
      </c>
      <c r="G5" s="113" t="s">
        <v>264</v>
      </c>
      <c r="H5" s="113" t="s">
        <v>265</v>
      </c>
      <c r="I5" s="113" t="s">
        <v>264</v>
      </c>
      <c r="J5" s="113" t="s">
        <v>265</v>
      </c>
      <c r="K5" s="113" t="s">
        <v>264</v>
      </c>
      <c r="L5" s="113" t="s">
        <v>265</v>
      </c>
      <c r="M5" s="113" t="s">
        <v>264</v>
      </c>
      <c r="N5" s="113" t="s">
        <v>265</v>
      </c>
      <c r="O5" s="113" t="s">
        <v>264</v>
      </c>
      <c r="P5" s="113" t="s">
        <v>265</v>
      </c>
      <c r="Q5" s="113" t="s">
        <v>264</v>
      </c>
      <c r="R5" s="113" t="s">
        <v>265</v>
      </c>
      <c r="S5" s="113" t="s">
        <v>264</v>
      </c>
      <c r="T5" s="113" t="s">
        <v>265</v>
      </c>
      <c r="U5" s="113" t="s">
        <v>264</v>
      </c>
      <c r="V5" s="113" t="s">
        <v>265</v>
      </c>
      <c r="W5" s="113" t="s">
        <v>264</v>
      </c>
      <c r="X5" s="113" t="s">
        <v>265</v>
      </c>
      <c r="Y5" s="113" t="s">
        <v>264</v>
      </c>
      <c r="Z5" s="113" t="s">
        <v>265</v>
      </c>
    </row>
    <row r="6" spans="1:26" x14ac:dyDescent="0.25">
      <c r="A6" s="70" t="s">
        <v>216</v>
      </c>
      <c r="B6" s="68"/>
      <c r="C6" s="64"/>
      <c r="D6" s="89"/>
      <c r="E6" s="64"/>
      <c r="F6" s="89"/>
      <c r="G6" s="64"/>
      <c r="H6" s="89"/>
      <c r="I6" s="64"/>
      <c r="J6" s="89"/>
      <c r="K6" s="64"/>
      <c r="L6" s="89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x14ac:dyDescent="0.25">
      <c r="A7" s="1"/>
      <c r="B7" s="69" t="s">
        <v>236</v>
      </c>
      <c r="C7" s="64">
        <v>0</v>
      </c>
      <c r="D7" s="89">
        <v>0</v>
      </c>
      <c r="E7" s="64">
        <v>0</v>
      </c>
      <c r="F7" s="89">
        <v>0</v>
      </c>
      <c r="G7" s="64">
        <v>1</v>
      </c>
      <c r="H7" s="89">
        <v>1</v>
      </c>
      <c r="I7" s="64">
        <v>0</v>
      </c>
      <c r="J7" s="89">
        <v>0</v>
      </c>
      <c r="K7" s="64">
        <v>1</v>
      </c>
      <c r="L7" s="89">
        <v>0</v>
      </c>
      <c r="M7" s="64">
        <v>0</v>
      </c>
      <c r="N7" s="89">
        <v>0</v>
      </c>
      <c r="O7" s="64">
        <v>0</v>
      </c>
      <c r="P7" s="89">
        <v>0</v>
      </c>
      <c r="Q7" s="64">
        <v>0</v>
      </c>
      <c r="R7" s="89">
        <v>0</v>
      </c>
      <c r="S7" s="64">
        <v>0</v>
      </c>
      <c r="T7" s="89">
        <v>0</v>
      </c>
      <c r="U7" s="64">
        <v>0</v>
      </c>
      <c r="V7" s="89">
        <v>0</v>
      </c>
      <c r="W7" s="64">
        <v>0</v>
      </c>
      <c r="X7" s="89">
        <v>0</v>
      </c>
      <c r="Y7" s="64">
        <v>0</v>
      </c>
      <c r="Z7" s="89">
        <v>0</v>
      </c>
    </row>
    <row r="8" spans="1:26" x14ac:dyDescent="0.25">
      <c r="A8" s="59"/>
      <c r="B8" s="1" t="s">
        <v>217</v>
      </c>
      <c r="C8" s="11">
        <v>0</v>
      </c>
      <c r="D8" s="89">
        <v>0</v>
      </c>
      <c r="E8" s="11">
        <v>1</v>
      </c>
      <c r="F8" s="89">
        <v>0</v>
      </c>
      <c r="G8" s="8">
        <v>0</v>
      </c>
      <c r="H8" s="89">
        <v>0</v>
      </c>
      <c r="I8" s="11">
        <v>0</v>
      </c>
      <c r="J8" s="89">
        <v>0</v>
      </c>
      <c r="K8" s="18">
        <v>1</v>
      </c>
      <c r="L8" s="89">
        <v>0</v>
      </c>
      <c r="M8" s="8">
        <v>3</v>
      </c>
      <c r="N8" s="89">
        <v>0</v>
      </c>
      <c r="O8" s="11">
        <v>0</v>
      </c>
      <c r="P8" s="88">
        <v>0</v>
      </c>
      <c r="Q8" s="8">
        <v>1</v>
      </c>
      <c r="R8" s="88">
        <v>0</v>
      </c>
      <c r="S8" s="8">
        <v>0</v>
      </c>
      <c r="T8" s="88">
        <v>0</v>
      </c>
      <c r="U8" s="8">
        <v>0</v>
      </c>
      <c r="V8" s="88">
        <v>0</v>
      </c>
      <c r="W8" s="8">
        <v>0</v>
      </c>
      <c r="X8" s="88">
        <v>0</v>
      </c>
      <c r="Y8" s="8">
        <v>0</v>
      </c>
      <c r="Z8" s="88">
        <v>0</v>
      </c>
    </row>
    <row r="9" spans="1:26" x14ac:dyDescent="0.25">
      <c r="A9" s="1"/>
      <c r="B9" s="1" t="s">
        <v>218</v>
      </c>
      <c r="C9" s="11">
        <v>1345</v>
      </c>
      <c r="D9" s="11">
        <v>17</v>
      </c>
      <c r="E9" s="11">
        <v>1250</v>
      </c>
      <c r="F9" s="89">
        <v>3</v>
      </c>
      <c r="G9" s="8">
        <v>1190</v>
      </c>
      <c r="H9" s="89">
        <v>11</v>
      </c>
      <c r="I9" s="11">
        <v>1210</v>
      </c>
      <c r="J9" s="89">
        <v>4</v>
      </c>
      <c r="K9" s="18">
        <v>1144</v>
      </c>
      <c r="L9" s="89">
        <v>1</v>
      </c>
      <c r="M9" s="8">
        <v>969</v>
      </c>
      <c r="N9" s="89">
        <v>0</v>
      </c>
      <c r="O9" s="11">
        <v>229</v>
      </c>
      <c r="P9" s="88">
        <v>2</v>
      </c>
      <c r="Q9" s="8">
        <v>67</v>
      </c>
      <c r="R9" s="88">
        <v>3</v>
      </c>
      <c r="S9" s="8">
        <v>452</v>
      </c>
      <c r="T9" s="88">
        <v>6</v>
      </c>
      <c r="U9" s="8">
        <v>872</v>
      </c>
      <c r="V9" s="88">
        <v>19</v>
      </c>
      <c r="W9" s="8">
        <v>888</v>
      </c>
      <c r="X9" s="88">
        <v>14</v>
      </c>
      <c r="Y9" s="8">
        <v>774</v>
      </c>
      <c r="Z9" s="88">
        <v>30</v>
      </c>
    </row>
    <row r="10" spans="1:26" x14ac:dyDescent="0.25">
      <c r="A10" s="1"/>
      <c r="B10" s="1" t="s">
        <v>268</v>
      </c>
      <c r="C10" s="11">
        <v>1</v>
      </c>
      <c r="D10" s="89">
        <v>0</v>
      </c>
      <c r="E10" s="11">
        <v>0</v>
      </c>
      <c r="F10" s="89">
        <v>0</v>
      </c>
      <c r="G10" s="11">
        <v>1</v>
      </c>
      <c r="H10" s="89">
        <v>0</v>
      </c>
      <c r="I10" s="11">
        <v>0</v>
      </c>
      <c r="J10" s="89">
        <v>0</v>
      </c>
      <c r="K10" s="11">
        <v>0</v>
      </c>
      <c r="L10" s="89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</row>
    <row r="11" spans="1:26" x14ac:dyDescent="0.25">
      <c r="A11" s="1"/>
      <c r="B11" s="1" t="s">
        <v>237</v>
      </c>
      <c r="C11" s="11">
        <v>4</v>
      </c>
      <c r="D11" s="89">
        <v>0</v>
      </c>
      <c r="E11" s="11">
        <v>4</v>
      </c>
      <c r="F11" s="89">
        <v>0</v>
      </c>
      <c r="G11" s="8">
        <v>13</v>
      </c>
      <c r="H11" s="89">
        <v>0</v>
      </c>
      <c r="I11" s="11">
        <v>17</v>
      </c>
      <c r="J11" s="89">
        <v>0</v>
      </c>
      <c r="K11" s="18">
        <v>26</v>
      </c>
      <c r="L11" s="89">
        <v>0</v>
      </c>
      <c r="M11" s="8">
        <v>14</v>
      </c>
      <c r="N11" s="89">
        <v>0</v>
      </c>
      <c r="O11" s="11">
        <v>1</v>
      </c>
      <c r="P11" s="88">
        <v>0</v>
      </c>
      <c r="Q11" s="8">
        <v>29</v>
      </c>
      <c r="R11" s="88">
        <v>0</v>
      </c>
      <c r="S11" s="8">
        <v>186</v>
      </c>
      <c r="T11" s="88">
        <v>1</v>
      </c>
      <c r="U11" s="8">
        <v>0</v>
      </c>
      <c r="V11" s="88">
        <v>0</v>
      </c>
      <c r="W11" s="8">
        <v>0</v>
      </c>
      <c r="X11" s="88">
        <v>0</v>
      </c>
      <c r="Y11" s="8">
        <v>0</v>
      </c>
      <c r="Z11" s="88">
        <v>0</v>
      </c>
    </row>
    <row r="12" spans="1:26" x14ac:dyDescent="0.25">
      <c r="A12" s="1"/>
      <c r="B12" s="1" t="s">
        <v>271</v>
      </c>
      <c r="C12" s="18">
        <v>0</v>
      </c>
      <c r="D12" s="89">
        <v>0</v>
      </c>
      <c r="E12" s="18">
        <v>0</v>
      </c>
      <c r="F12" s="89">
        <v>0</v>
      </c>
      <c r="G12" s="16">
        <v>0</v>
      </c>
      <c r="H12" s="89">
        <v>0</v>
      </c>
      <c r="I12" s="18">
        <v>0</v>
      </c>
      <c r="J12" s="89">
        <v>1</v>
      </c>
      <c r="K12" s="18">
        <v>0</v>
      </c>
      <c r="L12" s="89">
        <v>0</v>
      </c>
      <c r="M12" s="16">
        <v>0</v>
      </c>
      <c r="N12" s="89">
        <v>0</v>
      </c>
      <c r="O12" s="18">
        <v>0</v>
      </c>
      <c r="P12" s="88">
        <v>0</v>
      </c>
      <c r="Q12" s="16">
        <v>0</v>
      </c>
      <c r="R12" s="88">
        <v>0</v>
      </c>
      <c r="S12" s="16">
        <v>0</v>
      </c>
      <c r="T12" s="88">
        <v>0</v>
      </c>
      <c r="U12" s="16">
        <v>0</v>
      </c>
      <c r="V12" s="88">
        <v>0</v>
      </c>
      <c r="W12" s="16">
        <v>0</v>
      </c>
      <c r="X12" s="88">
        <v>0</v>
      </c>
      <c r="Y12" s="16">
        <v>0</v>
      </c>
      <c r="Z12" s="88">
        <v>0</v>
      </c>
    </row>
    <row r="13" spans="1:26" x14ac:dyDescent="0.25">
      <c r="A13" s="1"/>
      <c r="B13" s="6" t="s">
        <v>219</v>
      </c>
      <c r="C13" s="29">
        <v>28</v>
      </c>
      <c r="D13" s="89">
        <v>0</v>
      </c>
      <c r="E13" s="29">
        <v>23</v>
      </c>
      <c r="F13" s="89">
        <v>0</v>
      </c>
      <c r="G13" s="29">
        <v>22</v>
      </c>
      <c r="H13" s="89">
        <v>0</v>
      </c>
      <c r="I13" s="29">
        <v>18</v>
      </c>
      <c r="J13" s="89">
        <v>0</v>
      </c>
      <c r="K13" s="29">
        <v>23</v>
      </c>
      <c r="L13" s="89">
        <v>0</v>
      </c>
      <c r="M13" s="29">
        <v>18</v>
      </c>
      <c r="N13" s="89">
        <v>0</v>
      </c>
      <c r="O13" s="29">
        <v>1</v>
      </c>
      <c r="P13" s="89">
        <v>0</v>
      </c>
      <c r="Q13" s="29">
        <v>0</v>
      </c>
      <c r="R13" s="89">
        <v>0</v>
      </c>
      <c r="S13" s="29">
        <v>9</v>
      </c>
      <c r="T13" s="89">
        <v>0</v>
      </c>
      <c r="U13" s="29">
        <v>57</v>
      </c>
      <c r="V13" s="89">
        <v>0</v>
      </c>
      <c r="W13" s="29">
        <v>2</v>
      </c>
      <c r="X13" s="89">
        <v>0</v>
      </c>
      <c r="Y13" s="29">
        <v>8</v>
      </c>
      <c r="Z13" s="89">
        <v>0</v>
      </c>
    </row>
    <row r="14" spans="1:26" x14ac:dyDescent="0.25">
      <c r="A14" s="21"/>
      <c r="B14" s="3" t="s">
        <v>238</v>
      </c>
      <c r="C14" s="11">
        <v>0</v>
      </c>
      <c r="D14" s="89">
        <v>0</v>
      </c>
      <c r="E14" s="11">
        <v>0</v>
      </c>
      <c r="F14" s="89">
        <v>0</v>
      </c>
      <c r="G14" s="8">
        <v>1</v>
      </c>
      <c r="H14" s="89">
        <v>0</v>
      </c>
      <c r="I14" s="14">
        <v>0</v>
      </c>
      <c r="J14" s="89">
        <v>0</v>
      </c>
      <c r="K14" s="15">
        <v>1</v>
      </c>
      <c r="L14" s="89">
        <v>0</v>
      </c>
      <c r="M14" s="8">
        <v>1</v>
      </c>
      <c r="N14" s="89">
        <v>0</v>
      </c>
      <c r="O14" s="11">
        <v>1</v>
      </c>
      <c r="P14" s="88">
        <v>0</v>
      </c>
      <c r="Q14" s="28">
        <v>0</v>
      </c>
      <c r="R14" s="88">
        <v>0</v>
      </c>
      <c r="S14" s="8">
        <v>0</v>
      </c>
      <c r="T14" s="88">
        <v>0</v>
      </c>
      <c r="U14" s="8">
        <v>0</v>
      </c>
      <c r="V14" s="88">
        <v>0</v>
      </c>
      <c r="W14" s="8">
        <v>0</v>
      </c>
      <c r="X14" s="88">
        <v>0</v>
      </c>
      <c r="Y14" s="8">
        <v>0</v>
      </c>
      <c r="Z14" s="88">
        <v>0</v>
      </c>
    </row>
    <row r="15" spans="1:26" x14ac:dyDescent="0.25">
      <c r="A15" s="1"/>
      <c r="B15" s="4" t="s">
        <v>243</v>
      </c>
      <c r="C15" s="11">
        <v>0</v>
      </c>
      <c r="D15" s="89">
        <v>0</v>
      </c>
      <c r="E15" s="11">
        <v>0</v>
      </c>
      <c r="F15" s="89">
        <v>0</v>
      </c>
      <c r="G15" s="32">
        <v>0</v>
      </c>
      <c r="H15" s="89">
        <v>0</v>
      </c>
      <c r="I15" s="14">
        <v>0</v>
      </c>
      <c r="J15" s="89">
        <v>0</v>
      </c>
      <c r="K15" s="15">
        <v>0</v>
      </c>
      <c r="L15" s="89">
        <v>0</v>
      </c>
      <c r="M15" s="8">
        <v>2</v>
      </c>
      <c r="N15" s="89">
        <v>0</v>
      </c>
      <c r="O15" s="11">
        <v>0</v>
      </c>
      <c r="P15" s="88">
        <v>0</v>
      </c>
      <c r="Q15" s="32">
        <v>0</v>
      </c>
      <c r="R15" s="88">
        <v>0</v>
      </c>
      <c r="S15" s="8">
        <v>0</v>
      </c>
      <c r="T15" s="88">
        <v>0</v>
      </c>
      <c r="U15" s="8">
        <v>0</v>
      </c>
      <c r="V15" s="88">
        <v>0</v>
      </c>
      <c r="W15" s="8">
        <v>0</v>
      </c>
      <c r="X15" s="88">
        <v>0</v>
      </c>
      <c r="Y15" s="8">
        <v>0</v>
      </c>
      <c r="Z15" s="88">
        <v>0</v>
      </c>
    </row>
    <row r="16" spans="1:26" x14ac:dyDescent="0.25">
      <c r="A16" s="1"/>
      <c r="B16" s="4" t="s">
        <v>274</v>
      </c>
      <c r="C16" s="11">
        <v>0</v>
      </c>
      <c r="D16" s="89">
        <v>0</v>
      </c>
      <c r="E16" s="11">
        <v>0</v>
      </c>
      <c r="F16" s="89">
        <v>0</v>
      </c>
      <c r="G16" s="32">
        <v>0</v>
      </c>
      <c r="H16" s="89">
        <v>0</v>
      </c>
      <c r="I16" s="14">
        <v>0</v>
      </c>
      <c r="J16" s="89">
        <v>0</v>
      </c>
      <c r="K16" s="15">
        <v>0</v>
      </c>
      <c r="L16" s="89">
        <v>0</v>
      </c>
      <c r="M16" s="8">
        <v>0</v>
      </c>
      <c r="N16" s="89">
        <v>0</v>
      </c>
      <c r="O16" s="11">
        <v>0</v>
      </c>
      <c r="P16" s="88">
        <v>0</v>
      </c>
      <c r="Q16" s="32">
        <v>0</v>
      </c>
      <c r="R16" s="88">
        <v>0</v>
      </c>
      <c r="S16" s="8">
        <v>0</v>
      </c>
      <c r="T16" s="88">
        <v>0</v>
      </c>
      <c r="U16" s="8">
        <v>0</v>
      </c>
      <c r="V16" s="88">
        <v>0</v>
      </c>
      <c r="W16" s="8">
        <v>1</v>
      </c>
      <c r="X16" s="88">
        <v>1</v>
      </c>
      <c r="Y16" s="8">
        <v>0</v>
      </c>
      <c r="Z16" s="88">
        <v>1</v>
      </c>
    </row>
    <row r="17" spans="1:26" x14ac:dyDescent="0.25">
      <c r="A17" s="1"/>
      <c r="B17" s="4" t="s">
        <v>244</v>
      </c>
      <c r="C17" s="11">
        <v>0</v>
      </c>
      <c r="D17" s="89">
        <v>0</v>
      </c>
      <c r="E17" s="11">
        <v>0</v>
      </c>
      <c r="F17" s="89">
        <v>0</v>
      </c>
      <c r="G17" s="8">
        <v>0</v>
      </c>
      <c r="H17" s="89">
        <v>0</v>
      </c>
      <c r="I17" s="14">
        <v>0</v>
      </c>
      <c r="J17" s="89">
        <v>0</v>
      </c>
      <c r="K17" s="15">
        <v>0</v>
      </c>
      <c r="L17" s="89">
        <v>0</v>
      </c>
      <c r="M17" s="8">
        <v>1</v>
      </c>
      <c r="N17" s="89">
        <v>0</v>
      </c>
      <c r="O17" s="11">
        <v>0</v>
      </c>
      <c r="P17" s="88">
        <v>0</v>
      </c>
      <c r="Q17" s="32">
        <v>0</v>
      </c>
      <c r="R17" s="88">
        <v>0</v>
      </c>
      <c r="S17" s="8">
        <v>0</v>
      </c>
      <c r="T17" s="88">
        <v>0</v>
      </c>
      <c r="U17" s="8">
        <v>0</v>
      </c>
      <c r="V17" s="88">
        <v>0</v>
      </c>
      <c r="W17" s="8">
        <v>0</v>
      </c>
      <c r="X17" s="88">
        <v>0</v>
      </c>
      <c r="Y17" s="8">
        <v>0</v>
      </c>
      <c r="Z17" s="88">
        <v>0</v>
      </c>
    </row>
    <row r="18" spans="1:26" x14ac:dyDescent="0.25">
      <c r="A18" s="1"/>
      <c r="B18" s="4" t="s">
        <v>242</v>
      </c>
      <c r="C18" s="11">
        <v>0</v>
      </c>
      <c r="D18" s="89">
        <v>0</v>
      </c>
      <c r="E18" s="11">
        <v>0</v>
      </c>
      <c r="F18" s="89">
        <v>0</v>
      </c>
      <c r="G18" s="8">
        <v>0</v>
      </c>
      <c r="H18" s="89">
        <v>0</v>
      </c>
      <c r="I18" s="14">
        <v>0</v>
      </c>
      <c r="J18" s="89">
        <v>0</v>
      </c>
      <c r="K18" s="15">
        <v>1</v>
      </c>
      <c r="L18" s="89">
        <v>0</v>
      </c>
      <c r="M18" s="8">
        <v>0</v>
      </c>
      <c r="N18" s="89">
        <v>0</v>
      </c>
      <c r="O18" s="11">
        <v>0</v>
      </c>
      <c r="P18" s="88">
        <v>0</v>
      </c>
      <c r="Q18" s="32">
        <v>0</v>
      </c>
      <c r="R18" s="88">
        <v>0</v>
      </c>
      <c r="S18" s="8">
        <v>0</v>
      </c>
      <c r="T18" s="88">
        <v>0</v>
      </c>
      <c r="U18" s="8">
        <v>0</v>
      </c>
      <c r="V18" s="88">
        <v>0</v>
      </c>
      <c r="W18" s="8">
        <v>0</v>
      </c>
      <c r="X18" s="88">
        <v>0</v>
      </c>
      <c r="Y18" s="8">
        <v>0</v>
      </c>
      <c r="Z18" s="88">
        <v>0</v>
      </c>
    </row>
    <row r="19" spans="1:26" x14ac:dyDescent="0.25">
      <c r="A19" s="1"/>
      <c r="B19" s="4" t="s">
        <v>233</v>
      </c>
      <c r="C19" s="11">
        <v>1</v>
      </c>
      <c r="D19" s="89">
        <v>0</v>
      </c>
      <c r="E19" s="11">
        <v>0</v>
      </c>
      <c r="F19" s="89">
        <v>0</v>
      </c>
      <c r="G19" s="8">
        <v>0</v>
      </c>
      <c r="H19" s="89">
        <v>0</v>
      </c>
      <c r="I19" s="14">
        <v>0</v>
      </c>
      <c r="J19" s="89">
        <v>0</v>
      </c>
      <c r="K19" s="15">
        <v>0</v>
      </c>
      <c r="L19" s="89">
        <v>0</v>
      </c>
      <c r="M19" s="8">
        <v>0</v>
      </c>
      <c r="N19" s="89">
        <v>0</v>
      </c>
      <c r="O19" s="11">
        <v>0</v>
      </c>
      <c r="P19" s="88">
        <v>0</v>
      </c>
      <c r="Q19" s="32">
        <v>0</v>
      </c>
      <c r="R19" s="88">
        <v>0</v>
      </c>
      <c r="S19" s="8">
        <v>0</v>
      </c>
      <c r="T19" s="88">
        <v>0</v>
      </c>
      <c r="U19" s="8">
        <v>0</v>
      </c>
      <c r="V19" s="88">
        <v>0</v>
      </c>
      <c r="W19" s="8">
        <v>0</v>
      </c>
      <c r="X19" s="88">
        <v>0</v>
      </c>
      <c r="Y19" s="8">
        <v>0</v>
      </c>
      <c r="Z19" s="88">
        <v>0</v>
      </c>
    </row>
    <row r="20" spans="1:26" x14ac:dyDescent="0.25">
      <c r="A20" s="1"/>
      <c r="B20" s="22" t="s">
        <v>220</v>
      </c>
      <c r="C20" s="28">
        <v>2</v>
      </c>
      <c r="D20" s="89">
        <v>0</v>
      </c>
      <c r="E20" s="28">
        <v>2</v>
      </c>
      <c r="F20" s="89">
        <v>0</v>
      </c>
      <c r="G20" s="28">
        <v>3</v>
      </c>
      <c r="H20" s="89">
        <v>0</v>
      </c>
      <c r="I20" s="28">
        <v>0</v>
      </c>
      <c r="J20" s="89">
        <v>0</v>
      </c>
      <c r="K20" s="29">
        <v>3</v>
      </c>
      <c r="L20" s="89">
        <v>0</v>
      </c>
      <c r="M20" s="32">
        <v>0</v>
      </c>
      <c r="N20" s="89">
        <v>0</v>
      </c>
      <c r="O20" s="11">
        <v>1</v>
      </c>
      <c r="P20" s="88">
        <v>0</v>
      </c>
      <c r="Q20" s="32">
        <v>0</v>
      </c>
      <c r="R20" s="88">
        <v>0</v>
      </c>
      <c r="S20" s="8">
        <v>0</v>
      </c>
      <c r="T20" s="88">
        <v>0</v>
      </c>
      <c r="U20" s="8">
        <v>6</v>
      </c>
      <c r="V20" s="88">
        <v>0</v>
      </c>
      <c r="W20" s="8">
        <v>2</v>
      </c>
      <c r="X20" s="88">
        <v>0</v>
      </c>
      <c r="Y20" s="8">
        <v>1</v>
      </c>
      <c r="Z20" s="88">
        <v>0</v>
      </c>
    </row>
    <row r="21" spans="1:26" x14ac:dyDescent="0.25">
      <c r="A21" s="1"/>
      <c r="B21" s="4" t="s">
        <v>221</v>
      </c>
      <c r="C21" s="11">
        <v>0</v>
      </c>
      <c r="D21" s="89">
        <v>0</v>
      </c>
      <c r="E21" s="11">
        <v>0</v>
      </c>
      <c r="F21" s="89">
        <v>0</v>
      </c>
      <c r="G21" s="8">
        <v>0</v>
      </c>
      <c r="H21" s="89">
        <v>0</v>
      </c>
      <c r="I21" s="14">
        <v>1</v>
      </c>
      <c r="J21" s="89">
        <v>0</v>
      </c>
      <c r="K21" s="15">
        <v>0</v>
      </c>
      <c r="L21" s="89">
        <v>0</v>
      </c>
      <c r="M21" s="8">
        <v>1</v>
      </c>
      <c r="N21" s="89">
        <v>0</v>
      </c>
      <c r="O21" s="11">
        <v>0</v>
      </c>
      <c r="P21" s="88">
        <v>0</v>
      </c>
      <c r="Q21" s="32">
        <v>0</v>
      </c>
      <c r="R21" s="88">
        <v>0</v>
      </c>
      <c r="S21" s="8">
        <v>0</v>
      </c>
      <c r="T21" s="88">
        <v>0</v>
      </c>
      <c r="U21" s="8">
        <v>0</v>
      </c>
      <c r="V21" s="88">
        <v>0</v>
      </c>
      <c r="W21" s="8">
        <v>0</v>
      </c>
      <c r="X21" s="88">
        <v>0</v>
      </c>
      <c r="Y21" s="8">
        <v>0</v>
      </c>
      <c r="Z21" s="88">
        <v>0</v>
      </c>
    </row>
    <row r="22" spans="1:26" x14ac:dyDescent="0.25">
      <c r="A22" s="1"/>
      <c r="B22" s="4" t="s">
        <v>222</v>
      </c>
      <c r="C22" s="11">
        <v>1</v>
      </c>
      <c r="D22" s="89">
        <v>0</v>
      </c>
      <c r="E22" s="11">
        <v>1</v>
      </c>
      <c r="F22" s="89">
        <v>0</v>
      </c>
      <c r="G22" s="8">
        <v>0</v>
      </c>
      <c r="H22" s="89">
        <v>0</v>
      </c>
      <c r="I22" s="14">
        <v>0</v>
      </c>
      <c r="J22" s="89">
        <v>0</v>
      </c>
      <c r="K22" s="15">
        <v>1</v>
      </c>
      <c r="L22" s="89">
        <v>0</v>
      </c>
      <c r="M22" s="8">
        <v>1</v>
      </c>
      <c r="N22" s="89">
        <v>0</v>
      </c>
      <c r="O22" s="11">
        <v>0</v>
      </c>
      <c r="P22" s="88">
        <v>0</v>
      </c>
      <c r="Q22" s="32">
        <v>0</v>
      </c>
      <c r="R22" s="88">
        <v>0</v>
      </c>
      <c r="S22" s="8">
        <v>0</v>
      </c>
      <c r="T22" s="88">
        <v>0</v>
      </c>
      <c r="U22" s="8">
        <v>0</v>
      </c>
      <c r="V22" s="88">
        <v>0</v>
      </c>
      <c r="W22" s="8">
        <v>0</v>
      </c>
      <c r="X22" s="88">
        <v>0</v>
      </c>
      <c r="Y22" s="8">
        <v>0</v>
      </c>
      <c r="Z22" s="88">
        <v>0</v>
      </c>
    </row>
    <row r="23" spans="1:26" x14ac:dyDescent="0.25">
      <c r="A23" s="1"/>
      <c r="B23" s="4" t="s">
        <v>234</v>
      </c>
      <c r="C23" s="11">
        <v>2</v>
      </c>
      <c r="D23" s="89">
        <v>0</v>
      </c>
      <c r="E23" s="11">
        <v>0</v>
      </c>
      <c r="F23" s="89">
        <v>0</v>
      </c>
      <c r="G23" s="8">
        <v>0</v>
      </c>
      <c r="H23" s="89">
        <v>0</v>
      </c>
      <c r="I23" s="14">
        <v>0</v>
      </c>
      <c r="J23" s="89">
        <v>0</v>
      </c>
      <c r="K23" s="15">
        <v>0</v>
      </c>
      <c r="L23" s="89">
        <v>0</v>
      </c>
      <c r="M23" s="8">
        <v>0</v>
      </c>
      <c r="N23" s="89">
        <v>0</v>
      </c>
      <c r="O23" s="11">
        <v>0</v>
      </c>
      <c r="P23" s="88">
        <v>0</v>
      </c>
      <c r="Q23" s="32">
        <v>0</v>
      </c>
      <c r="R23" s="88">
        <v>0</v>
      </c>
      <c r="S23" s="8">
        <v>1</v>
      </c>
      <c r="T23" s="88">
        <v>0</v>
      </c>
      <c r="U23" s="8">
        <v>4</v>
      </c>
      <c r="V23" s="88">
        <v>0</v>
      </c>
      <c r="W23" s="8">
        <v>0</v>
      </c>
      <c r="X23" s="88">
        <v>1</v>
      </c>
      <c r="Y23" s="8">
        <v>0</v>
      </c>
      <c r="Z23" s="88">
        <v>0</v>
      </c>
    </row>
    <row r="24" spans="1:26" x14ac:dyDescent="0.25">
      <c r="A24" s="1"/>
      <c r="B24" s="71" t="s">
        <v>223</v>
      </c>
      <c r="C24" s="11">
        <v>0</v>
      </c>
      <c r="D24" s="89">
        <v>0</v>
      </c>
      <c r="E24" s="11">
        <v>2</v>
      </c>
      <c r="F24" s="89">
        <v>0</v>
      </c>
      <c r="G24" s="8">
        <v>0</v>
      </c>
      <c r="H24" s="89">
        <v>0</v>
      </c>
      <c r="I24" s="14">
        <v>0</v>
      </c>
      <c r="J24" s="89">
        <v>0</v>
      </c>
      <c r="K24" s="15">
        <v>0</v>
      </c>
      <c r="L24" s="89">
        <v>0</v>
      </c>
      <c r="M24" s="8">
        <v>0</v>
      </c>
      <c r="N24" s="89">
        <v>0</v>
      </c>
      <c r="O24" s="11">
        <v>0</v>
      </c>
      <c r="P24" s="88">
        <v>0</v>
      </c>
      <c r="Q24" s="32">
        <v>1</v>
      </c>
      <c r="R24" s="88">
        <v>0</v>
      </c>
      <c r="S24" s="8">
        <v>1</v>
      </c>
      <c r="T24" s="88">
        <v>0</v>
      </c>
      <c r="U24" s="8">
        <v>0</v>
      </c>
      <c r="V24" s="88">
        <v>0</v>
      </c>
      <c r="W24" s="8">
        <v>0</v>
      </c>
      <c r="X24" s="88">
        <v>0</v>
      </c>
      <c r="Y24" s="8">
        <v>0</v>
      </c>
      <c r="Z24" s="88">
        <v>0</v>
      </c>
    </row>
    <row r="25" spans="1:26" x14ac:dyDescent="0.25">
      <c r="A25" s="1"/>
      <c r="B25" s="71" t="s">
        <v>273</v>
      </c>
      <c r="C25" s="11">
        <v>0</v>
      </c>
      <c r="D25" s="89">
        <v>0</v>
      </c>
      <c r="E25" s="11">
        <v>0</v>
      </c>
      <c r="F25" s="89">
        <v>0</v>
      </c>
      <c r="G25" s="8">
        <v>0</v>
      </c>
      <c r="H25" s="89">
        <v>0</v>
      </c>
      <c r="I25" s="14">
        <v>0</v>
      </c>
      <c r="J25" s="89">
        <v>0</v>
      </c>
      <c r="K25" s="15">
        <v>0</v>
      </c>
      <c r="L25" s="89">
        <v>0</v>
      </c>
      <c r="M25" s="8">
        <v>0</v>
      </c>
      <c r="N25" s="89">
        <v>0</v>
      </c>
      <c r="O25" s="11">
        <v>0</v>
      </c>
      <c r="P25" s="88">
        <v>0</v>
      </c>
      <c r="Q25" s="32">
        <v>0</v>
      </c>
      <c r="R25" s="88">
        <v>0</v>
      </c>
      <c r="S25" s="8">
        <v>0</v>
      </c>
      <c r="T25" s="88">
        <v>0</v>
      </c>
      <c r="U25" s="8">
        <v>1</v>
      </c>
      <c r="V25" s="88">
        <v>0</v>
      </c>
      <c r="W25" s="8">
        <v>0</v>
      </c>
      <c r="X25" s="88">
        <v>0</v>
      </c>
      <c r="Y25" s="8">
        <v>0</v>
      </c>
      <c r="Z25" s="88">
        <v>0</v>
      </c>
    </row>
    <row r="26" spans="1:26" x14ac:dyDescent="0.25">
      <c r="A26" s="1"/>
      <c r="B26" s="4" t="s">
        <v>224</v>
      </c>
      <c r="C26" s="11">
        <v>294</v>
      </c>
      <c r="D26" s="89">
        <v>6</v>
      </c>
      <c r="E26" s="11">
        <v>287</v>
      </c>
      <c r="F26" s="89">
        <v>2</v>
      </c>
      <c r="G26" s="8">
        <v>216</v>
      </c>
      <c r="H26" s="89">
        <v>5</v>
      </c>
      <c r="I26" s="14">
        <v>173</v>
      </c>
      <c r="J26" s="89">
        <v>0</v>
      </c>
      <c r="K26" s="28">
        <v>225</v>
      </c>
      <c r="L26" s="89">
        <v>1</v>
      </c>
      <c r="M26" s="32">
        <v>220</v>
      </c>
      <c r="N26" s="89">
        <v>0</v>
      </c>
      <c r="O26" s="11">
        <v>51</v>
      </c>
      <c r="P26" s="88">
        <v>0</v>
      </c>
      <c r="Q26" s="32">
        <v>10</v>
      </c>
      <c r="R26" s="88">
        <v>1</v>
      </c>
      <c r="S26" s="8">
        <v>62</v>
      </c>
      <c r="T26" s="88">
        <v>10</v>
      </c>
      <c r="U26" s="8">
        <v>250</v>
      </c>
      <c r="V26" s="88">
        <v>9</v>
      </c>
      <c r="W26" s="8">
        <v>348</v>
      </c>
      <c r="X26" s="88">
        <v>21</v>
      </c>
      <c r="Y26" s="8">
        <v>203</v>
      </c>
      <c r="Z26" s="88">
        <v>10</v>
      </c>
    </row>
    <row r="27" spans="1:26" x14ac:dyDescent="0.25">
      <c r="A27" s="1"/>
      <c r="B27" s="4" t="s">
        <v>225</v>
      </c>
      <c r="C27" s="11">
        <v>3</v>
      </c>
      <c r="D27" s="89">
        <v>0</v>
      </c>
      <c r="E27" s="11">
        <v>4</v>
      </c>
      <c r="F27" s="89">
        <v>0</v>
      </c>
      <c r="G27" s="8">
        <v>2</v>
      </c>
      <c r="H27" s="89">
        <v>0</v>
      </c>
      <c r="I27" s="14">
        <v>0</v>
      </c>
      <c r="J27" s="89">
        <v>0</v>
      </c>
      <c r="K27" s="15">
        <v>0</v>
      </c>
      <c r="L27" s="89">
        <v>0</v>
      </c>
      <c r="M27" s="8">
        <v>1</v>
      </c>
      <c r="N27" s="89">
        <v>0</v>
      </c>
      <c r="O27" s="11">
        <v>0</v>
      </c>
      <c r="P27" s="88">
        <v>0</v>
      </c>
      <c r="Q27" s="32">
        <v>0</v>
      </c>
      <c r="R27" s="88">
        <v>0</v>
      </c>
      <c r="S27" s="8">
        <v>4</v>
      </c>
      <c r="T27" s="88">
        <v>0</v>
      </c>
      <c r="U27" s="8">
        <v>12</v>
      </c>
      <c r="V27" s="88">
        <v>0</v>
      </c>
      <c r="W27" s="8">
        <v>5</v>
      </c>
      <c r="X27" s="88">
        <v>0</v>
      </c>
      <c r="Y27" s="8">
        <v>5</v>
      </c>
      <c r="Z27" s="88">
        <v>0</v>
      </c>
    </row>
    <row r="28" spans="1:26" x14ac:dyDescent="0.25">
      <c r="A28" s="1"/>
      <c r="B28" s="4" t="s">
        <v>245</v>
      </c>
      <c r="C28" s="11">
        <v>0</v>
      </c>
      <c r="D28" s="89">
        <v>0</v>
      </c>
      <c r="E28" s="11">
        <v>0</v>
      </c>
      <c r="F28" s="89">
        <v>0</v>
      </c>
      <c r="G28" s="8">
        <v>0</v>
      </c>
      <c r="H28" s="89">
        <v>0</v>
      </c>
      <c r="I28" s="14">
        <v>0</v>
      </c>
      <c r="J28" s="89">
        <v>0</v>
      </c>
      <c r="K28" s="15">
        <v>0</v>
      </c>
      <c r="L28" s="89">
        <v>0</v>
      </c>
      <c r="M28" s="8">
        <v>1</v>
      </c>
      <c r="N28" s="89">
        <v>0</v>
      </c>
      <c r="O28" s="11">
        <v>0</v>
      </c>
      <c r="P28" s="88">
        <v>0</v>
      </c>
      <c r="Q28" s="32">
        <v>0</v>
      </c>
      <c r="R28" s="88">
        <v>0</v>
      </c>
      <c r="S28" s="8">
        <v>0</v>
      </c>
      <c r="T28" s="88">
        <v>0</v>
      </c>
      <c r="U28" s="8">
        <v>0</v>
      </c>
      <c r="V28" s="88">
        <v>0</v>
      </c>
      <c r="W28" s="8">
        <v>0</v>
      </c>
      <c r="X28" s="88">
        <v>0</v>
      </c>
      <c r="Y28" s="8">
        <v>0</v>
      </c>
      <c r="Z28" s="88">
        <v>0</v>
      </c>
    </row>
    <row r="29" spans="1:26" x14ac:dyDescent="0.25">
      <c r="A29" s="1"/>
      <c r="B29" s="4" t="s">
        <v>226</v>
      </c>
      <c r="C29" s="11">
        <v>1</v>
      </c>
      <c r="D29" s="89">
        <v>0</v>
      </c>
      <c r="E29" s="11">
        <v>1</v>
      </c>
      <c r="F29" s="89">
        <v>0</v>
      </c>
      <c r="G29" s="8">
        <v>0</v>
      </c>
      <c r="H29" s="89">
        <v>0</v>
      </c>
      <c r="I29" s="14">
        <v>0</v>
      </c>
      <c r="J29" s="89">
        <v>0</v>
      </c>
      <c r="K29" s="15">
        <v>0</v>
      </c>
      <c r="L29" s="89">
        <v>0</v>
      </c>
      <c r="M29" s="8">
        <v>0</v>
      </c>
      <c r="N29" s="89">
        <v>0</v>
      </c>
      <c r="O29" s="11">
        <v>0</v>
      </c>
      <c r="P29" s="88">
        <v>0</v>
      </c>
      <c r="Q29" s="32">
        <v>0</v>
      </c>
      <c r="R29" s="88">
        <v>0</v>
      </c>
      <c r="S29" s="8">
        <v>0</v>
      </c>
      <c r="T29" s="88">
        <v>0</v>
      </c>
      <c r="U29" s="8">
        <v>0</v>
      </c>
      <c r="V29" s="88">
        <v>0</v>
      </c>
      <c r="W29" s="8">
        <v>0</v>
      </c>
      <c r="X29" s="88">
        <v>0</v>
      </c>
      <c r="Y29" s="8">
        <v>1</v>
      </c>
      <c r="Z29" s="88">
        <v>0</v>
      </c>
    </row>
    <row r="30" spans="1:26" x14ac:dyDescent="0.25">
      <c r="A30" s="1"/>
      <c r="B30" s="4" t="s">
        <v>227</v>
      </c>
      <c r="C30" s="11">
        <v>4</v>
      </c>
      <c r="D30" s="89">
        <v>0</v>
      </c>
      <c r="E30" s="11">
        <v>7</v>
      </c>
      <c r="F30" s="89">
        <v>0</v>
      </c>
      <c r="G30" s="8">
        <v>5</v>
      </c>
      <c r="H30" s="89">
        <v>0</v>
      </c>
      <c r="I30" s="14">
        <v>6</v>
      </c>
      <c r="J30" s="89">
        <v>0</v>
      </c>
      <c r="K30" s="15">
        <v>3</v>
      </c>
      <c r="L30" s="89">
        <v>0</v>
      </c>
      <c r="M30" s="8">
        <v>6</v>
      </c>
      <c r="N30" s="89">
        <v>0</v>
      </c>
      <c r="O30" s="11">
        <v>0</v>
      </c>
      <c r="P30" s="88">
        <v>0</v>
      </c>
      <c r="Q30" s="32">
        <v>0</v>
      </c>
      <c r="R30" s="88">
        <v>0</v>
      </c>
      <c r="S30" s="8">
        <v>18</v>
      </c>
      <c r="T30" s="88">
        <v>0</v>
      </c>
      <c r="U30" s="8">
        <v>15</v>
      </c>
      <c r="V30" s="88">
        <v>0</v>
      </c>
      <c r="W30" s="8">
        <v>36</v>
      </c>
      <c r="X30" s="88">
        <v>1</v>
      </c>
      <c r="Y30" s="8">
        <v>3</v>
      </c>
      <c r="Z30" s="88">
        <v>2</v>
      </c>
    </row>
    <row r="31" spans="1:26" x14ac:dyDescent="0.25">
      <c r="A31" s="1"/>
      <c r="B31" s="4" t="s">
        <v>239</v>
      </c>
      <c r="C31" s="11">
        <v>0</v>
      </c>
      <c r="D31" s="89">
        <v>0</v>
      </c>
      <c r="E31" s="11">
        <v>2</v>
      </c>
      <c r="F31" s="89">
        <v>0</v>
      </c>
      <c r="G31" s="8">
        <v>1</v>
      </c>
      <c r="H31" s="89">
        <v>0</v>
      </c>
      <c r="I31" s="14">
        <v>0</v>
      </c>
      <c r="J31" s="89">
        <v>0</v>
      </c>
      <c r="K31" s="15">
        <v>0</v>
      </c>
      <c r="L31" s="89">
        <v>0</v>
      </c>
      <c r="M31" s="8">
        <v>0</v>
      </c>
      <c r="N31" s="89">
        <v>0</v>
      </c>
      <c r="O31" s="11">
        <v>0</v>
      </c>
      <c r="P31" s="88">
        <v>0</v>
      </c>
      <c r="Q31" s="32">
        <v>0</v>
      </c>
      <c r="R31" s="88">
        <v>0</v>
      </c>
      <c r="S31" s="8">
        <v>0</v>
      </c>
      <c r="T31" s="88">
        <v>0</v>
      </c>
      <c r="U31" s="8">
        <v>0</v>
      </c>
      <c r="V31" s="88">
        <v>0</v>
      </c>
      <c r="W31" s="8">
        <v>0</v>
      </c>
      <c r="X31" s="88">
        <v>0</v>
      </c>
      <c r="Y31" s="8">
        <v>0</v>
      </c>
      <c r="Z31" s="88">
        <v>0</v>
      </c>
    </row>
    <row r="32" spans="1:26" x14ac:dyDescent="0.25">
      <c r="A32" s="1"/>
      <c r="B32" s="4" t="s">
        <v>228</v>
      </c>
      <c r="C32" s="11">
        <v>11</v>
      </c>
      <c r="D32" s="89">
        <v>0</v>
      </c>
      <c r="E32" s="11">
        <v>10</v>
      </c>
      <c r="F32" s="89">
        <v>0</v>
      </c>
      <c r="G32" s="8">
        <v>5</v>
      </c>
      <c r="H32" s="89">
        <v>0</v>
      </c>
      <c r="I32" s="14">
        <v>1</v>
      </c>
      <c r="J32" s="89">
        <v>0</v>
      </c>
      <c r="K32" s="15">
        <v>1</v>
      </c>
      <c r="L32" s="89">
        <v>0</v>
      </c>
      <c r="M32" s="8">
        <v>2</v>
      </c>
      <c r="N32" s="89">
        <v>0</v>
      </c>
      <c r="O32" s="11">
        <v>2</v>
      </c>
      <c r="P32" s="88">
        <v>0</v>
      </c>
      <c r="Q32" s="8">
        <v>0</v>
      </c>
      <c r="R32" s="88">
        <v>0</v>
      </c>
      <c r="S32" s="8">
        <v>2</v>
      </c>
      <c r="T32" s="88">
        <v>0</v>
      </c>
      <c r="U32" s="8">
        <v>12</v>
      </c>
      <c r="V32" s="88">
        <v>0</v>
      </c>
      <c r="W32" s="8">
        <v>1</v>
      </c>
      <c r="X32" s="88">
        <v>0</v>
      </c>
      <c r="Y32" s="8">
        <v>1</v>
      </c>
      <c r="Z32" s="88">
        <v>0</v>
      </c>
    </row>
    <row r="33" spans="1:26" x14ac:dyDescent="0.25">
      <c r="A33" s="1"/>
      <c r="B33" s="22" t="s">
        <v>229</v>
      </c>
      <c r="C33" s="28">
        <v>3</v>
      </c>
      <c r="D33" s="89">
        <v>0</v>
      </c>
      <c r="E33" s="28">
        <v>8</v>
      </c>
      <c r="F33" s="89">
        <v>0</v>
      </c>
      <c r="G33" s="28">
        <v>5</v>
      </c>
      <c r="H33" s="89">
        <v>0</v>
      </c>
      <c r="I33" s="28">
        <v>6</v>
      </c>
      <c r="J33" s="89">
        <v>0</v>
      </c>
      <c r="K33" s="28">
        <v>3</v>
      </c>
      <c r="L33" s="89">
        <v>0</v>
      </c>
      <c r="M33" s="28">
        <v>3</v>
      </c>
      <c r="N33" s="89">
        <v>0</v>
      </c>
      <c r="O33" s="28">
        <v>0</v>
      </c>
      <c r="P33" s="89">
        <v>0</v>
      </c>
      <c r="Q33" s="28">
        <v>0</v>
      </c>
      <c r="R33" s="89">
        <v>0</v>
      </c>
      <c r="S33" s="28">
        <v>0</v>
      </c>
      <c r="T33" s="89">
        <v>0</v>
      </c>
      <c r="U33" s="28">
        <v>4</v>
      </c>
      <c r="V33" s="89">
        <v>0</v>
      </c>
      <c r="W33" s="28">
        <v>0</v>
      </c>
      <c r="X33" s="89">
        <v>0</v>
      </c>
      <c r="Y33" s="28">
        <v>0</v>
      </c>
      <c r="Z33" s="89">
        <v>0</v>
      </c>
    </row>
    <row r="34" spans="1:26" x14ac:dyDescent="0.25">
      <c r="A34" s="2"/>
      <c r="B34" s="4" t="s">
        <v>230</v>
      </c>
      <c r="C34" s="11">
        <v>2</v>
      </c>
      <c r="D34" s="89">
        <v>0</v>
      </c>
      <c r="E34" s="11">
        <v>5</v>
      </c>
      <c r="F34" s="89">
        <v>0</v>
      </c>
      <c r="G34" s="8">
        <v>1</v>
      </c>
      <c r="H34" s="89">
        <v>0</v>
      </c>
      <c r="I34" s="14">
        <v>1</v>
      </c>
      <c r="J34" s="89">
        <v>0</v>
      </c>
      <c r="K34" s="15">
        <v>1</v>
      </c>
      <c r="L34" s="89">
        <v>0</v>
      </c>
      <c r="M34" s="8">
        <v>0</v>
      </c>
      <c r="N34" s="89">
        <v>0</v>
      </c>
      <c r="O34" s="11">
        <v>1</v>
      </c>
      <c r="P34" s="88">
        <v>0</v>
      </c>
      <c r="Q34" s="8">
        <v>0</v>
      </c>
      <c r="R34" s="88">
        <v>0</v>
      </c>
      <c r="S34" s="8">
        <v>1</v>
      </c>
      <c r="T34" s="88">
        <v>0</v>
      </c>
      <c r="U34" s="8">
        <v>4</v>
      </c>
      <c r="V34" s="88">
        <v>0</v>
      </c>
      <c r="W34" s="8">
        <v>0</v>
      </c>
      <c r="X34" s="88">
        <v>0</v>
      </c>
      <c r="Y34" s="8">
        <v>4</v>
      </c>
      <c r="Z34" s="88">
        <v>0</v>
      </c>
    </row>
    <row r="35" spans="1:26" x14ac:dyDescent="0.25">
      <c r="A35" s="1"/>
      <c r="B35" s="4" t="s">
        <v>231</v>
      </c>
      <c r="C35" s="11">
        <v>0</v>
      </c>
      <c r="D35" s="89">
        <v>0</v>
      </c>
      <c r="E35" s="11">
        <v>0</v>
      </c>
      <c r="F35" s="89">
        <v>0</v>
      </c>
      <c r="G35" s="8">
        <v>1</v>
      </c>
      <c r="H35" s="89">
        <v>0</v>
      </c>
      <c r="I35" s="14">
        <v>0</v>
      </c>
      <c r="J35" s="89">
        <v>0</v>
      </c>
      <c r="K35" s="15">
        <v>0</v>
      </c>
      <c r="L35" s="89">
        <v>0</v>
      </c>
      <c r="M35" s="8">
        <v>0</v>
      </c>
      <c r="N35" s="89">
        <v>0</v>
      </c>
      <c r="O35" s="11">
        <v>0</v>
      </c>
      <c r="P35" s="88">
        <v>0</v>
      </c>
      <c r="Q35" s="8">
        <v>0</v>
      </c>
      <c r="R35" s="88">
        <v>0</v>
      </c>
      <c r="S35" s="8">
        <v>0</v>
      </c>
      <c r="T35" s="88">
        <v>0</v>
      </c>
      <c r="U35" s="8">
        <v>7</v>
      </c>
      <c r="V35" s="88">
        <v>0</v>
      </c>
      <c r="W35" s="8">
        <v>1</v>
      </c>
      <c r="X35" s="88">
        <v>0</v>
      </c>
      <c r="Y35" s="8">
        <v>0</v>
      </c>
      <c r="Z35" s="88">
        <v>0</v>
      </c>
    </row>
    <row r="36" spans="1:26" x14ac:dyDescent="0.25">
      <c r="A36" s="1"/>
      <c r="B36" s="4" t="s">
        <v>269</v>
      </c>
      <c r="C36" s="11"/>
      <c r="D36" s="89"/>
      <c r="E36" s="11"/>
      <c r="F36" s="89"/>
      <c r="G36" s="8">
        <v>0</v>
      </c>
      <c r="H36" s="89">
        <v>1</v>
      </c>
      <c r="I36" s="14">
        <v>0</v>
      </c>
      <c r="J36" s="89">
        <v>0</v>
      </c>
      <c r="K36" s="14">
        <v>0</v>
      </c>
      <c r="L36" s="89">
        <v>0</v>
      </c>
      <c r="M36" s="14">
        <v>0</v>
      </c>
      <c r="N36" s="89">
        <v>0</v>
      </c>
      <c r="O36" s="14">
        <v>0</v>
      </c>
      <c r="P36" s="89">
        <v>0</v>
      </c>
      <c r="Q36" s="14">
        <v>0</v>
      </c>
      <c r="R36" s="89">
        <v>0</v>
      </c>
      <c r="S36" s="14">
        <v>0</v>
      </c>
      <c r="T36" s="89">
        <v>0</v>
      </c>
      <c r="U36" s="14">
        <v>0</v>
      </c>
      <c r="V36" s="89">
        <v>0</v>
      </c>
      <c r="W36" s="14">
        <v>0</v>
      </c>
      <c r="X36" s="89">
        <v>0</v>
      </c>
      <c r="Y36" s="14">
        <v>0</v>
      </c>
      <c r="Z36" s="89">
        <v>0</v>
      </c>
    </row>
    <row r="37" spans="1:26" x14ac:dyDescent="0.25">
      <c r="A37" s="1"/>
      <c r="B37" s="4" t="s">
        <v>263</v>
      </c>
      <c r="C37" s="11">
        <v>0</v>
      </c>
      <c r="D37" s="11">
        <v>0</v>
      </c>
      <c r="E37" s="11">
        <v>0</v>
      </c>
      <c r="F37" s="89">
        <v>0</v>
      </c>
      <c r="G37" s="8">
        <v>0</v>
      </c>
      <c r="H37" s="89">
        <v>0</v>
      </c>
      <c r="I37" s="14">
        <v>3</v>
      </c>
      <c r="J37" s="89">
        <v>0</v>
      </c>
      <c r="K37" s="15">
        <v>1</v>
      </c>
      <c r="L37" s="89">
        <v>0</v>
      </c>
      <c r="M37" s="8">
        <v>0</v>
      </c>
      <c r="N37" s="89">
        <v>0</v>
      </c>
      <c r="O37" s="11">
        <v>14</v>
      </c>
      <c r="P37" s="88">
        <v>0</v>
      </c>
      <c r="Q37" s="8">
        <v>60</v>
      </c>
      <c r="R37" s="88">
        <v>0</v>
      </c>
      <c r="S37" s="8">
        <v>468</v>
      </c>
      <c r="T37" s="88">
        <v>9</v>
      </c>
      <c r="U37" s="8">
        <v>904</v>
      </c>
      <c r="V37" s="88">
        <v>8</v>
      </c>
      <c r="W37" s="8">
        <v>1279</v>
      </c>
      <c r="X37" s="88">
        <v>14</v>
      </c>
      <c r="Y37" s="8">
        <v>1396</v>
      </c>
      <c r="Z37" s="88">
        <v>9</v>
      </c>
    </row>
    <row r="38" spans="1:26" x14ac:dyDescent="0.25">
      <c r="A38" s="1"/>
      <c r="B38" s="67" t="s">
        <v>232</v>
      </c>
      <c r="C38" s="66">
        <f>SUM(C8:C37)</f>
        <v>1702</v>
      </c>
      <c r="D38" s="66">
        <f t="shared" ref="D38:F38" si="0">SUM(D8:D37)</f>
        <v>23</v>
      </c>
      <c r="E38" s="66">
        <f>SUM(E7:E37)</f>
        <v>1607</v>
      </c>
      <c r="F38" s="66">
        <f t="shared" si="0"/>
        <v>5</v>
      </c>
      <c r="G38" s="66">
        <f t="shared" ref="G38:T38" si="1">SUM(G7:G37)</f>
        <v>1467</v>
      </c>
      <c r="H38" s="66">
        <f t="shared" si="1"/>
        <v>18</v>
      </c>
      <c r="I38" s="66">
        <f t="shared" si="1"/>
        <v>1436</v>
      </c>
      <c r="J38" s="66">
        <f t="shared" si="1"/>
        <v>5</v>
      </c>
      <c r="K38" s="66">
        <f t="shared" si="1"/>
        <v>1435</v>
      </c>
      <c r="L38" s="66">
        <f t="shared" si="1"/>
        <v>2</v>
      </c>
      <c r="M38" s="66">
        <f t="shared" si="1"/>
        <v>1243</v>
      </c>
      <c r="N38" s="66">
        <f t="shared" si="1"/>
        <v>0</v>
      </c>
      <c r="O38" s="66">
        <f t="shared" si="1"/>
        <v>301</v>
      </c>
      <c r="P38" s="66">
        <f t="shared" si="1"/>
        <v>2</v>
      </c>
      <c r="Q38" s="66">
        <f t="shared" si="1"/>
        <v>168</v>
      </c>
      <c r="R38" s="66">
        <f t="shared" si="1"/>
        <v>4</v>
      </c>
      <c r="S38" s="66">
        <f t="shared" si="1"/>
        <v>1204</v>
      </c>
      <c r="T38" s="66">
        <f t="shared" si="1"/>
        <v>26</v>
      </c>
      <c r="U38" s="66">
        <f t="shared" ref="U38:Z38" si="2">SUM(U7:U37)</f>
        <v>2148</v>
      </c>
      <c r="V38" s="66">
        <f t="shared" si="2"/>
        <v>36</v>
      </c>
      <c r="W38" s="66">
        <f t="shared" si="2"/>
        <v>2563</v>
      </c>
      <c r="X38" s="66">
        <f t="shared" si="2"/>
        <v>52</v>
      </c>
      <c r="Y38" s="66">
        <f t="shared" si="2"/>
        <v>2396</v>
      </c>
      <c r="Z38" s="66">
        <f t="shared" si="2"/>
        <v>52</v>
      </c>
    </row>
    <row r="39" spans="1:26" x14ac:dyDescent="0.25">
      <c r="A39" s="23"/>
      <c r="B39" s="24"/>
      <c r="C39" s="26"/>
      <c r="D39" s="26"/>
      <c r="E39" s="26"/>
      <c r="F39" s="26"/>
      <c r="G39" s="26"/>
      <c r="H39" s="26"/>
      <c r="I39" s="27"/>
      <c r="J39" s="27"/>
      <c r="K39" s="27"/>
      <c r="L39" s="27"/>
      <c r="M39" s="23"/>
      <c r="N39" s="23"/>
    </row>
    <row r="40" spans="1:26" x14ac:dyDescent="0.25">
      <c r="E40" s="12"/>
      <c r="F40" s="12"/>
      <c r="G40" s="12" t="s">
        <v>9</v>
      </c>
      <c r="H40" s="12"/>
    </row>
    <row r="41" spans="1:26" x14ac:dyDescent="0.25">
      <c r="B41" s="9"/>
      <c r="C41" s="17"/>
      <c r="D41" s="17"/>
      <c r="E41" s="17" t="s">
        <v>10</v>
      </c>
      <c r="F41" s="17"/>
      <c r="G41" s="17"/>
      <c r="H41" s="17"/>
      <c r="I41" s="17"/>
      <c r="J41" s="17"/>
      <c r="K41" s="17"/>
      <c r="L41" s="17"/>
    </row>
    <row r="42" spans="1:26" x14ac:dyDescent="0.25">
      <c r="A42" t="s">
        <v>246</v>
      </c>
      <c r="E42" t="s">
        <v>262</v>
      </c>
      <c r="F42" s="12"/>
      <c r="G42" s="12"/>
      <c r="H42" s="12"/>
    </row>
    <row r="43" spans="1:26" x14ac:dyDescent="0.25">
      <c r="A43" t="s">
        <v>8</v>
      </c>
      <c r="E43" s="114" t="s">
        <v>272</v>
      </c>
      <c r="F43" s="12"/>
      <c r="G43" s="12"/>
      <c r="H43" s="12"/>
    </row>
  </sheetData>
  <mergeCells count="12">
    <mergeCell ref="Y4:Z4"/>
    <mergeCell ref="M4:N4"/>
    <mergeCell ref="C4:D4"/>
    <mergeCell ref="E4:F4"/>
    <mergeCell ref="G4:H4"/>
    <mergeCell ref="I4:J4"/>
    <mergeCell ref="K4:L4"/>
    <mergeCell ref="W4:X4"/>
    <mergeCell ref="U4:V4"/>
    <mergeCell ref="O4:P4"/>
    <mergeCell ref="Q4:R4"/>
    <mergeCell ref="S4:T4"/>
  </mergeCells>
  <printOptions horizontalCentered="1"/>
  <pageMargins left="0.19685039370078741" right="0.19685039370078741" top="0.19685039370078741" bottom="0.19685039370078741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5" sqref="D5"/>
    </sheetView>
  </sheetViews>
  <sheetFormatPr defaultRowHeight="15" x14ac:dyDescent="0.25"/>
  <cols>
    <col min="1" max="1" width="19" customWidth="1"/>
    <col min="2" max="2" width="36.28515625" customWidth="1"/>
    <col min="3" max="4" width="7.140625" customWidth="1"/>
    <col min="5" max="6" width="8" customWidth="1"/>
    <col min="7" max="8" width="7.5703125" customWidth="1"/>
    <col min="9" max="10" width="7.7109375" customWidth="1"/>
    <col min="11" max="12" width="6.28515625" customWidth="1"/>
    <col min="13" max="14" width="7.42578125" customWidth="1"/>
  </cols>
  <sheetData>
    <row r="1" spans="1:26" x14ac:dyDescent="0.25">
      <c r="B1" s="13" t="s">
        <v>276</v>
      </c>
      <c r="C1" s="13"/>
      <c r="D1" s="13"/>
      <c r="E1" s="19"/>
      <c r="F1" s="19"/>
      <c r="G1" s="19"/>
      <c r="H1" s="19"/>
    </row>
    <row r="2" spans="1:26" x14ac:dyDescent="0.25">
      <c r="E2" s="12"/>
      <c r="F2" s="12"/>
      <c r="G2" s="12"/>
      <c r="H2" s="12"/>
    </row>
    <row r="3" spans="1:26" x14ac:dyDescent="0.25">
      <c r="A3" s="30" t="s">
        <v>0</v>
      </c>
      <c r="B3" s="31" t="s">
        <v>1</v>
      </c>
      <c r="C3" s="116">
        <v>2014</v>
      </c>
      <c r="D3" s="117"/>
      <c r="E3" s="116">
        <v>2015</v>
      </c>
      <c r="F3" s="117"/>
      <c r="G3" s="116">
        <v>2016</v>
      </c>
      <c r="H3" s="117"/>
      <c r="I3" s="116">
        <v>2017</v>
      </c>
      <c r="J3" s="117"/>
      <c r="K3" s="116">
        <v>2018</v>
      </c>
      <c r="L3" s="117"/>
      <c r="M3" s="116">
        <v>2019</v>
      </c>
      <c r="N3" s="117"/>
      <c r="O3" s="116">
        <v>2020</v>
      </c>
      <c r="P3" s="117"/>
      <c r="Q3" s="116">
        <v>2021</v>
      </c>
      <c r="R3" s="117"/>
      <c r="S3" s="116">
        <v>2022</v>
      </c>
      <c r="T3" s="117"/>
      <c r="U3" s="116">
        <v>2023</v>
      </c>
      <c r="V3" s="117"/>
      <c r="W3" s="116">
        <v>2024</v>
      </c>
      <c r="X3" s="117"/>
      <c r="Y3" s="116">
        <v>2025</v>
      </c>
      <c r="Z3" s="117"/>
    </row>
    <row r="4" spans="1:26" x14ac:dyDescent="0.25">
      <c r="A4" s="30"/>
      <c r="B4" s="31"/>
      <c r="C4" s="113" t="s">
        <v>264</v>
      </c>
      <c r="D4" s="113" t="s">
        <v>265</v>
      </c>
      <c r="E4" s="113" t="s">
        <v>264</v>
      </c>
      <c r="F4" s="113" t="s">
        <v>265</v>
      </c>
      <c r="G4" s="113" t="s">
        <v>264</v>
      </c>
      <c r="H4" s="113" t="s">
        <v>265</v>
      </c>
      <c r="I4" s="113" t="s">
        <v>264</v>
      </c>
      <c r="J4" s="113" t="s">
        <v>265</v>
      </c>
      <c r="K4" s="113" t="s">
        <v>264</v>
      </c>
      <c r="L4" s="113" t="s">
        <v>265</v>
      </c>
      <c r="M4" s="113" t="s">
        <v>264</v>
      </c>
      <c r="N4" s="113" t="s">
        <v>265</v>
      </c>
      <c r="O4" s="113" t="s">
        <v>264</v>
      </c>
      <c r="P4" s="113" t="s">
        <v>265</v>
      </c>
      <c r="Q4" s="113" t="s">
        <v>264</v>
      </c>
      <c r="R4" s="113" t="s">
        <v>265</v>
      </c>
      <c r="S4" s="113" t="s">
        <v>264</v>
      </c>
      <c r="T4" s="113" t="s">
        <v>265</v>
      </c>
      <c r="U4" s="113" t="s">
        <v>264</v>
      </c>
      <c r="V4" s="113" t="s">
        <v>265</v>
      </c>
      <c r="W4" s="113" t="s">
        <v>264</v>
      </c>
      <c r="X4" s="113" t="s">
        <v>265</v>
      </c>
      <c r="Y4" s="113" t="s">
        <v>264</v>
      </c>
      <c r="Z4" s="113" t="s">
        <v>265</v>
      </c>
    </row>
    <row r="5" spans="1:26" x14ac:dyDescent="0.25">
      <c r="A5" s="70" t="s">
        <v>204</v>
      </c>
      <c r="B5" s="68" t="s">
        <v>152</v>
      </c>
      <c r="C5" s="64">
        <v>10</v>
      </c>
      <c r="D5" s="92">
        <v>0</v>
      </c>
      <c r="E5" s="64">
        <v>16</v>
      </c>
      <c r="F5" s="92">
        <v>0</v>
      </c>
      <c r="G5" s="64">
        <v>6</v>
      </c>
      <c r="H5" s="92">
        <v>0</v>
      </c>
      <c r="I5" s="64">
        <v>4</v>
      </c>
      <c r="J5" s="92">
        <v>0</v>
      </c>
      <c r="K5" s="64">
        <v>16</v>
      </c>
      <c r="L5" s="92">
        <v>0</v>
      </c>
      <c r="M5" s="91">
        <v>20</v>
      </c>
      <c r="N5" s="92">
        <v>0</v>
      </c>
      <c r="O5" s="91">
        <v>2</v>
      </c>
      <c r="P5" s="92">
        <v>0</v>
      </c>
      <c r="Q5" s="91">
        <v>5</v>
      </c>
      <c r="R5" s="92">
        <v>0</v>
      </c>
      <c r="S5" s="91">
        <v>5</v>
      </c>
      <c r="T5" s="92">
        <v>0</v>
      </c>
      <c r="U5" s="91">
        <v>4</v>
      </c>
      <c r="V5" s="92">
        <v>0</v>
      </c>
      <c r="W5" s="91">
        <v>3</v>
      </c>
      <c r="X5" s="92">
        <v>0</v>
      </c>
      <c r="Y5" s="91">
        <v>4</v>
      </c>
      <c r="Z5" s="92">
        <v>1</v>
      </c>
    </row>
    <row r="6" spans="1:26" x14ac:dyDescent="0.25">
      <c r="A6" s="1"/>
      <c r="B6" s="69" t="s">
        <v>153</v>
      </c>
      <c r="C6" s="64">
        <v>16</v>
      </c>
      <c r="D6" s="92">
        <v>0</v>
      </c>
      <c r="E6" s="64">
        <v>12</v>
      </c>
      <c r="F6" s="92">
        <v>0</v>
      </c>
      <c r="G6" s="64">
        <v>5</v>
      </c>
      <c r="H6" s="92">
        <v>0</v>
      </c>
      <c r="I6" s="64">
        <v>11</v>
      </c>
      <c r="J6" s="92">
        <v>0</v>
      </c>
      <c r="K6" s="64">
        <v>10</v>
      </c>
      <c r="L6" s="92">
        <v>0</v>
      </c>
      <c r="M6" s="91">
        <v>15</v>
      </c>
      <c r="N6" s="92">
        <v>0</v>
      </c>
      <c r="O6" s="91">
        <v>3</v>
      </c>
      <c r="P6" s="92">
        <v>0</v>
      </c>
      <c r="Q6" s="91">
        <v>5</v>
      </c>
      <c r="R6" s="92">
        <v>0</v>
      </c>
      <c r="S6" s="91">
        <v>3</v>
      </c>
      <c r="T6" s="92">
        <v>0</v>
      </c>
      <c r="U6" s="91">
        <v>2</v>
      </c>
      <c r="V6" s="92">
        <v>0</v>
      </c>
      <c r="W6" s="91">
        <v>11</v>
      </c>
      <c r="X6" s="92">
        <v>0</v>
      </c>
      <c r="Y6" s="91">
        <v>12</v>
      </c>
      <c r="Z6" s="92">
        <v>1</v>
      </c>
    </row>
    <row r="7" spans="1:26" x14ac:dyDescent="0.25">
      <c r="A7" s="59"/>
      <c r="B7" s="1" t="s">
        <v>154</v>
      </c>
      <c r="C7" s="11">
        <v>3</v>
      </c>
      <c r="D7" s="92">
        <v>0</v>
      </c>
      <c r="E7" s="11">
        <v>2</v>
      </c>
      <c r="F7" s="92">
        <v>0</v>
      </c>
      <c r="G7" s="8">
        <v>0</v>
      </c>
      <c r="H7" s="92">
        <v>0</v>
      </c>
      <c r="I7" s="11">
        <v>0</v>
      </c>
      <c r="J7" s="92">
        <v>0</v>
      </c>
      <c r="K7" s="18">
        <v>1</v>
      </c>
      <c r="L7" s="92">
        <v>0</v>
      </c>
      <c r="M7" s="74">
        <v>4</v>
      </c>
      <c r="N7" s="92">
        <v>0</v>
      </c>
      <c r="O7" s="47">
        <v>0</v>
      </c>
      <c r="P7" s="93">
        <v>0</v>
      </c>
      <c r="Q7" s="74">
        <v>0</v>
      </c>
      <c r="R7" s="93">
        <v>0</v>
      </c>
      <c r="S7" s="74">
        <v>0</v>
      </c>
      <c r="T7" s="93">
        <v>0</v>
      </c>
      <c r="U7" s="74">
        <v>1</v>
      </c>
      <c r="V7" s="93">
        <v>1</v>
      </c>
      <c r="W7" s="74">
        <v>2</v>
      </c>
      <c r="X7" s="93">
        <v>0</v>
      </c>
      <c r="Y7" s="74">
        <v>0</v>
      </c>
      <c r="Z7" s="93">
        <v>0</v>
      </c>
    </row>
    <row r="8" spans="1:26" x14ac:dyDescent="0.25">
      <c r="A8" s="1"/>
      <c r="B8" s="1" t="s">
        <v>155</v>
      </c>
      <c r="C8" s="11">
        <v>37</v>
      </c>
      <c r="D8" s="92">
        <v>0</v>
      </c>
      <c r="E8" s="11">
        <v>33</v>
      </c>
      <c r="F8" s="92">
        <v>0</v>
      </c>
      <c r="G8" s="8">
        <v>26</v>
      </c>
      <c r="H8" s="92">
        <v>0</v>
      </c>
      <c r="I8" s="11">
        <v>33</v>
      </c>
      <c r="J8" s="92">
        <v>0</v>
      </c>
      <c r="K8" s="18">
        <v>19</v>
      </c>
      <c r="L8" s="92">
        <v>0</v>
      </c>
      <c r="M8" s="74">
        <v>27</v>
      </c>
      <c r="N8" s="92">
        <v>0</v>
      </c>
      <c r="O8" s="47">
        <v>5</v>
      </c>
      <c r="P8" s="93">
        <v>0</v>
      </c>
      <c r="Q8" s="74">
        <v>1</v>
      </c>
      <c r="R8" s="93">
        <v>0</v>
      </c>
      <c r="S8" s="74">
        <v>8</v>
      </c>
      <c r="T8" s="93">
        <v>0</v>
      </c>
      <c r="U8" s="74">
        <v>43</v>
      </c>
      <c r="V8" s="93">
        <v>0</v>
      </c>
      <c r="W8" s="74">
        <v>18</v>
      </c>
      <c r="X8" s="93">
        <v>0</v>
      </c>
      <c r="Y8" s="74">
        <v>13</v>
      </c>
      <c r="Z8" s="93">
        <v>0</v>
      </c>
    </row>
    <row r="9" spans="1:26" x14ac:dyDescent="0.25">
      <c r="A9" s="1"/>
      <c r="B9" s="1" t="s">
        <v>156</v>
      </c>
      <c r="C9" s="11">
        <v>9</v>
      </c>
      <c r="D9" s="92">
        <v>0</v>
      </c>
      <c r="E9" s="11">
        <v>3</v>
      </c>
      <c r="F9" s="92">
        <v>0</v>
      </c>
      <c r="G9" s="8">
        <v>4</v>
      </c>
      <c r="H9" s="92">
        <v>0</v>
      </c>
      <c r="I9" s="11">
        <v>3</v>
      </c>
      <c r="J9" s="92">
        <v>0</v>
      </c>
      <c r="K9" s="18">
        <v>1</v>
      </c>
      <c r="L9" s="92">
        <v>0</v>
      </c>
      <c r="M9" s="74">
        <v>1</v>
      </c>
      <c r="N9" s="92">
        <v>0</v>
      </c>
      <c r="O9" s="47">
        <v>2</v>
      </c>
      <c r="P9" s="93">
        <v>0</v>
      </c>
      <c r="Q9" s="74">
        <v>0</v>
      </c>
      <c r="R9" s="93">
        <v>0</v>
      </c>
      <c r="S9" s="74">
        <v>0</v>
      </c>
      <c r="T9" s="93">
        <v>0</v>
      </c>
      <c r="U9" s="74">
        <v>4</v>
      </c>
      <c r="V9" s="93">
        <v>0</v>
      </c>
      <c r="W9" s="74">
        <v>4</v>
      </c>
      <c r="X9" s="93">
        <v>0</v>
      </c>
      <c r="Y9" s="74">
        <v>0</v>
      </c>
      <c r="Z9" s="93">
        <v>0</v>
      </c>
    </row>
    <row r="10" spans="1:26" x14ac:dyDescent="0.25">
      <c r="A10" s="1"/>
      <c r="B10" s="6" t="s">
        <v>157</v>
      </c>
      <c r="C10" s="29">
        <v>9</v>
      </c>
      <c r="D10" s="92">
        <v>0</v>
      </c>
      <c r="E10" s="29">
        <v>2</v>
      </c>
      <c r="F10" s="92">
        <v>0</v>
      </c>
      <c r="G10" s="29">
        <v>3</v>
      </c>
      <c r="H10" s="92">
        <v>0</v>
      </c>
      <c r="I10" s="29">
        <v>0</v>
      </c>
      <c r="J10" s="92">
        <v>0</v>
      </c>
      <c r="K10" s="29">
        <v>10</v>
      </c>
      <c r="L10" s="92">
        <v>0</v>
      </c>
      <c r="M10" s="81">
        <v>6</v>
      </c>
      <c r="N10" s="92">
        <v>0</v>
      </c>
      <c r="O10" s="81">
        <v>1</v>
      </c>
      <c r="P10" s="92">
        <v>0</v>
      </c>
      <c r="Q10" s="81">
        <v>0</v>
      </c>
      <c r="R10" s="92">
        <v>0</v>
      </c>
      <c r="S10" s="81">
        <v>0</v>
      </c>
      <c r="T10" s="92">
        <v>0</v>
      </c>
      <c r="U10" s="81">
        <v>0</v>
      </c>
      <c r="V10" s="92">
        <v>0</v>
      </c>
      <c r="W10" s="81">
        <v>0</v>
      </c>
      <c r="X10" s="92">
        <v>0</v>
      </c>
      <c r="Y10" s="81">
        <v>0</v>
      </c>
      <c r="Z10" s="92">
        <v>0</v>
      </c>
    </row>
    <row r="11" spans="1:26" x14ac:dyDescent="0.25">
      <c r="A11" s="21"/>
      <c r="B11" s="3" t="s">
        <v>158</v>
      </c>
      <c r="C11" s="11">
        <v>24</v>
      </c>
      <c r="D11" s="92">
        <v>0</v>
      </c>
      <c r="E11" s="11">
        <v>18</v>
      </c>
      <c r="F11" s="92">
        <v>0</v>
      </c>
      <c r="G11" s="8">
        <v>18</v>
      </c>
      <c r="H11" s="92">
        <v>0</v>
      </c>
      <c r="I11" s="14">
        <v>29</v>
      </c>
      <c r="J11" s="92">
        <v>0</v>
      </c>
      <c r="K11" s="15">
        <v>25</v>
      </c>
      <c r="L11" s="92">
        <v>1</v>
      </c>
      <c r="M11" s="74">
        <v>27</v>
      </c>
      <c r="N11" s="92">
        <v>0</v>
      </c>
      <c r="O11" s="47">
        <v>5</v>
      </c>
      <c r="P11" s="93">
        <v>0</v>
      </c>
      <c r="Q11" s="79">
        <v>2</v>
      </c>
      <c r="R11" s="93">
        <v>0</v>
      </c>
      <c r="S11" s="74">
        <v>19</v>
      </c>
      <c r="T11" s="93">
        <v>0</v>
      </c>
      <c r="U11" s="74">
        <v>37</v>
      </c>
      <c r="V11" s="93">
        <v>0</v>
      </c>
      <c r="W11" s="74">
        <v>14</v>
      </c>
      <c r="X11" s="93">
        <v>3</v>
      </c>
      <c r="Y11" s="74">
        <v>16</v>
      </c>
      <c r="Z11" s="93">
        <v>0</v>
      </c>
    </row>
    <row r="12" spans="1:26" x14ac:dyDescent="0.25">
      <c r="A12" s="1"/>
      <c r="B12" s="4" t="s">
        <v>159</v>
      </c>
      <c r="C12" s="11">
        <v>3</v>
      </c>
      <c r="D12" s="92">
        <v>3</v>
      </c>
      <c r="E12" s="11">
        <v>4</v>
      </c>
      <c r="F12" s="92">
        <v>0</v>
      </c>
      <c r="G12" s="32">
        <v>1</v>
      </c>
      <c r="H12" s="92">
        <v>0</v>
      </c>
      <c r="I12" s="14">
        <v>2</v>
      </c>
      <c r="J12" s="92">
        <v>0</v>
      </c>
      <c r="K12" s="15">
        <v>3</v>
      </c>
      <c r="L12" s="92">
        <v>0</v>
      </c>
      <c r="M12" s="74">
        <v>0</v>
      </c>
      <c r="N12" s="92">
        <v>0</v>
      </c>
      <c r="O12" s="47">
        <v>0</v>
      </c>
      <c r="P12" s="93">
        <v>0</v>
      </c>
      <c r="Q12" s="80">
        <v>1</v>
      </c>
      <c r="R12" s="93">
        <v>0</v>
      </c>
      <c r="S12" s="74">
        <v>2</v>
      </c>
      <c r="T12" s="93">
        <v>0</v>
      </c>
      <c r="U12" s="74">
        <v>1</v>
      </c>
      <c r="V12" s="93">
        <v>0</v>
      </c>
      <c r="W12" s="74">
        <v>1</v>
      </c>
      <c r="X12" s="93">
        <v>0</v>
      </c>
      <c r="Y12" s="74">
        <v>4</v>
      </c>
      <c r="Z12" s="93">
        <v>0</v>
      </c>
    </row>
    <row r="13" spans="1:26" x14ac:dyDescent="0.25">
      <c r="A13" s="1"/>
      <c r="B13" s="4" t="s">
        <v>160</v>
      </c>
      <c r="C13" s="11">
        <v>1</v>
      </c>
      <c r="D13" s="92">
        <v>0</v>
      </c>
      <c r="E13" s="11">
        <v>1</v>
      </c>
      <c r="F13" s="92">
        <v>0</v>
      </c>
      <c r="G13" s="8">
        <v>1</v>
      </c>
      <c r="H13" s="92">
        <v>0</v>
      </c>
      <c r="I13" s="14">
        <v>2</v>
      </c>
      <c r="J13" s="92">
        <v>0</v>
      </c>
      <c r="K13" s="15">
        <v>3</v>
      </c>
      <c r="L13" s="92">
        <v>0</v>
      </c>
      <c r="M13" s="74">
        <v>7</v>
      </c>
      <c r="N13" s="92">
        <v>0</v>
      </c>
      <c r="O13" s="47">
        <v>0</v>
      </c>
      <c r="P13" s="93">
        <v>0</v>
      </c>
      <c r="Q13" s="80">
        <v>0</v>
      </c>
      <c r="R13" s="93">
        <v>0</v>
      </c>
      <c r="S13" s="74">
        <v>1</v>
      </c>
      <c r="T13" s="93">
        <v>0</v>
      </c>
      <c r="U13" s="74">
        <v>3</v>
      </c>
      <c r="V13" s="93">
        <v>0</v>
      </c>
      <c r="W13" s="74">
        <v>1</v>
      </c>
      <c r="X13" s="93">
        <v>0</v>
      </c>
      <c r="Y13" s="74">
        <v>0</v>
      </c>
      <c r="Z13" s="93">
        <v>0</v>
      </c>
    </row>
    <row r="14" spans="1:26" x14ac:dyDescent="0.25">
      <c r="A14" s="1"/>
      <c r="B14" s="4" t="s">
        <v>161</v>
      </c>
      <c r="C14" s="11">
        <v>0</v>
      </c>
      <c r="D14" s="92">
        <v>0</v>
      </c>
      <c r="E14" s="11">
        <v>0</v>
      </c>
      <c r="F14" s="92">
        <v>0</v>
      </c>
      <c r="G14" s="8">
        <v>0</v>
      </c>
      <c r="H14" s="92">
        <v>0</v>
      </c>
      <c r="I14" s="14">
        <v>1</v>
      </c>
      <c r="J14" s="92">
        <v>0</v>
      </c>
      <c r="K14" s="15">
        <v>0</v>
      </c>
      <c r="L14" s="92">
        <v>0</v>
      </c>
      <c r="M14" s="74">
        <v>1</v>
      </c>
      <c r="N14" s="92">
        <v>0</v>
      </c>
      <c r="O14" s="47">
        <v>1</v>
      </c>
      <c r="P14" s="93">
        <v>0</v>
      </c>
      <c r="Q14" s="80">
        <v>0</v>
      </c>
      <c r="R14" s="93">
        <v>0</v>
      </c>
      <c r="S14" s="74">
        <v>0</v>
      </c>
      <c r="T14" s="93">
        <v>0</v>
      </c>
      <c r="U14" s="74">
        <v>2</v>
      </c>
      <c r="V14" s="93">
        <v>0</v>
      </c>
      <c r="W14" s="74">
        <v>0</v>
      </c>
      <c r="X14" s="93">
        <v>0</v>
      </c>
      <c r="Y14" s="74">
        <v>1</v>
      </c>
      <c r="Z14" s="93">
        <v>0</v>
      </c>
    </row>
    <row r="15" spans="1:26" x14ac:dyDescent="0.25">
      <c r="A15" s="1"/>
      <c r="B15" s="4" t="s">
        <v>162</v>
      </c>
      <c r="C15" s="11">
        <v>2</v>
      </c>
      <c r="D15" s="92">
        <v>0</v>
      </c>
      <c r="E15" s="11">
        <v>1</v>
      </c>
      <c r="F15" s="92">
        <v>0</v>
      </c>
      <c r="G15" s="8">
        <v>0</v>
      </c>
      <c r="H15" s="92">
        <v>0</v>
      </c>
      <c r="I15" s="14">
        <v>0</v>
      </c>
      <c r="J15" s="92">
        <v>0</v>
      </c>
      <c r="K15" s="15">
        <v>0</v>
      </c>
      <c r="L15" s="92">
        <v>0</v>
      </c>
      <c r="M15" s="74">
        <v>0</v>
      </c>
      <c r="N15" s="92">
        <v>0</v>
      </c>
      <c r="O15" s="47">
        <v>0</v>
      </c>
      <c r="P15" s="93">
        <v>0</v>
      </c>
      <c r="Q15" s="80">
        <v>0</v>
      </c>
      <c r="R15" s="93">
        <v>0</v>
      </c>
      <c r="S15" s="74">
        <v>2</v>
      </c>
      <c r="T15" s="93">
        <v>0</v>
      </c>
      <c r="U15" s="74">
        <v>0</v>
      </c>
      <c r="V15" s="93">
        <v>0</v>
      </c>
      <c r="W15" s="74">
        <v>0</v>
      </c>
      <c r="X15" s="93">
        <v>0</v>
      </c>
      <c r="Y15" s="74">
        <v>0</v>
      </c>
      <c r="Z15" s="93">
        <v>0</v>
      </c>
    </row>
    <row r="16" spans="1:26" x14ac:dyDescent="0.25">
      <c r="A16" s="1"/>
      <c r="B16" s="4" t="s">
        <v>163</v>
      </c>
      <c r="C16" s="11">
        <v>12</v>
      </c>
      <c r="D16" s="92">
        <v>0</v>
      </c>
      <c r="E16" s="11">
        <v>17</v>
      </c>
      <c r="F16" s="92">
        <v>0</v>
      </c>
      <c r="G16" s="8">
        <v>17</v>
      </c>
      <c r="H16" s="92">
        <v>0</v>
      </c>
      <c r="I16" s="14">
        <v>14</v>
      </c>
      <c r="J16" s="92">
        <v>0</v>
      </c>
      <c r="K16" s="15">
        <v>14</v>
      </c>
      <c r="L16" s="92">
        <v>0</v>
      </c>
      <c r="M16" s="74">
        <v>10</v>
      </c>
      <c r="N16" s="92">
        <v>0</v>
      </c>
      <c r="O16" s="47">
        <v>1</v>
      </c>
      <c r="P16" s="93">
        <v>0</v>
      </c>
      <c r="Q16" s="80">
        <v>1</v>
      </c>
      <c r="R16" s="93">
        <v>0</v>
      </c>
      <c r="S16" s="74">
        <v>11</v>
      </c>
      <c r="T16" s="93">
        <v>0</v>
      </c>
      <c r="U16" s="74">
        <v>12</v>
      </c>
      <c r="V16" s="93">
        <v>0</v>
      </c>
      <c r="W16" s="74">
        <v>2</v>
      </c>
      <c r="X16" s="93">
        <v>0</v>
      </c>
      <c r="Y16" s="74">
        <v>5</v>
      </c>
      <c r="Z16" s="93">
        <v>0</v>
      </c>
    </row>
    <row r="17" spans="1:26" x14ac:dyDescent="0.25">
      <c r="A17" s="1"/>
      <c r="B17" s="4" t="s">
        <v>266</v>
      </c>
      <c r="C17" s="11">
        <v>1</v>
      </c>
      <c r="D17" s="92">
        <v>0</v>
      </c>
      <c r="E17" s="11">
        <v>1</v>
      </c>
      <c r="F17" s="92">
        <v>0</v>
      </c>
      <c r="G17" s="91">
        <v>2</v>
      </c>
      <c r="H17" s="92">
        <v>0</v>
      </c>
      <c r="I17" s="91">
        <v>0</v>
      </c>
      <c r="J17" s="92">
        <v>0</v>
      </c>
      <c r="K17" s="91">
        <v>3</v>
      </c>
      <c r="L17" s="92">
        <v>0</v>
      </c>
      <c r="M17" s="91">
        <v>1</v>
      </c>
      <c r="N17" s="92">
        <v>0</v>
      </c>
      <c r="O17" s="47">
        <v>1</v>
      </c>
      <c r="P17" s="93">
        <v>0</v>
      </c>
      <c r="Q17" s="80">
        <v>0</v>
      </c>
      <c r="R17" s="93">
        <v>0</v>
      </c>
      <c r="S17" s="74">
        <v>3</v>
      </c>
      <c r="T17" s="93">
        <v>0</v>
      </c>
      <c r="U17" s="74">
        <v>8</v>
      </c>
      <c r="V17" s="93">
        <v>0</v>
      </c>
      <c r="W17" s="74">
        <v>2</v>
      </c>
      <c r="X17" s="93">
        <v>0</v>
      </c>
      <c r="Y17" s="74">
        <v>3</v>
      </c>
      <c r="Z17" s="93">
        <v>0</v>
      </c>
    </row>
    <row r="18" spans="1:26" x14ac:dyDescent="0.25">
      <c r="A18" s="1"/>
      <c r="B18" s="4" t="s">
        <v>164</v>
      </c>
      <c r="C18" s="11">
        <v>0</v>
      </c>
      <c r="D18" s="92">
        <v>0</v>
      </c>
      <c r="E18" s="11">
        <v>2</v>
      </c>
      <c r="F18" s="92">
        <v>0</v>
      </c>
      <c r="G18" s="8">
        <v>2</v>
      </c>
      <c r="H18" s="92">
        <v>0</v>
      </c>
      <c r="I18" s="14">
        <v>0</v>
      </c>
      <c r="J18" s="92">
        <v>0</v>
      </c>
      <c r="K18" s="15">
        <v>0</v>
      </c>
      <c r="L18" s="92">
        <v>0</v>
      </c>
      <c r="M18" s="74">
        <v>1</v>
      </c>
      <c r="N18" s="92">
        <v>0</v>
      </c>
      <c r="O18" s="47">
        <v>0</v>
      </c>
      <c r="P18" s="93">
        <v>0</v>
      </c>
      <c r="Q18" s="80">
        <v>0</v>
      </c>
      <c r="R18" s="93">
        <v>0</v>
      </c>
      <c r="S18" s="74">
        <v>0</v>
      </c>
      <c r="T18" s="93">
        <v>0</v>
      </c>
      <c r="U18" s="74">
        <v>0</v>
      </c>
      <c r="V18" s="93">
        <v>0</v>
      </c>
      <c r="W18" s="74">
        <v>0</v>
      </c>
      <c r="X18" s="93">
        <v>0</v>
      </c>
      <c r="Y18" s="74">
        <v>0</v>
      </c>
      <c r="Z18" s="93">
        <v>0</v>
      </c>
    </row>
    <row r="19" spans="1:26" x14ac:dyDescent="0.25">
      <c r="A19" s="1"/>
      <c r="B19" s="4" t="s">
        <v>165</v>
      </c>
      <c r="C19" s="11">
        <v>122</v>
      </c>
      <c r="D19" s="92">
        <v>1</v>
      </c>
      <c r="E19" s="11">
        <v>113</v>
      </c>
      <c r="F19" s="92">
        <v>0</v>
      </c>
      <c r="G19" s="8">
        <v>62</v>
      </c>
      <c r="H19" s="92">
        <v>0</v>
      </c>
      <c r="I19" s="14">
        <v>72</v>
      </c>
      <c r="J19" s="92">
        <v>0</v>
      </c>
      <c r="K19" s="15">
        <v>75</v>
      </c>
      <c r="L19" s="92">
        <v>0</v>
      </c>
      <c r="M19" s="74">
        <v>82</v>
      </c>
      <c r="N19" s="92">
        <v>0</v>
      </c>
      <c r="O19" s="47">
        <v>70</v>
      </c>
      <c r="P19" s="93">
        <v>0</v>
      </c>
      <c r="Q19" s="80">
        <v>62</v>
      </c>
      <c r="R19" s="93">
        <v>0</v>
      </c>
      <c r="S19" s="74">
        <v>168</v>
      </c>
      <c r="T19" s="93">
        <v>4</v>
      </c>
      <c r="U19" s="74">
        <v>64</v>
      </c>
      <c r="V19" s="93">
        <v>1</v>
      </c>
      <c r="W19" s="74">
        <v>57</v>
      </c>
      <c r="X19" s="93">
        <v>2</v>
      </c>
      <c r="Y19" s="74">
        <v>91</v>
      </c>
      <c r="Z19" s="93">
        <v>0</v>
      </c>
    </row>
    <row r="20" spans="1:26" x14ac:dyDescent="0.25">
      <c r="A20" s="1"/>
      <c r="B20" s="71" t="s">
        <v>166</v>
      </c>
      <c r="C20" s="11">
        <v>2</v>
      </c>
      <c r="D20" s="92">
        <v>0</v>
      </c>
      <c r="E20" s="11">
        <v>4</v>
      </c>
      <c r="F20" s="92">
        <v>0</v>
      </c>
      <c r="G20" s="8">
        <v>2</v>
      </c>
      <c r="H20" s="92">
        <v>5</v>
      </c>
      <c r="I20" s="14">
        <v>0</v>
      </c>
      <c r="J20" s="92">
        <v>0</v>
      </c>
      <c r="K20" s="15">
        <v>7</v>
      </c>
      <c r="L20" s="92">
        <v>0</v>
      </c>
      <c r="M20" s="74">
        <v>14</v>
      </c>
      <c r="N20" s="92">
        <v>0</v>
      </c>
      <c r="O20" s="47">
        <v>8</v>
      </c>
      <c r="P20" s="93">
        <v>0</v>
      </c>
      <c r="Q20" s="80">
        <v>0</v>
      </c>
      <c r="R20" s="93">
        <v>0</v>
      </c>
      <c r="S20" s="74">
        <v>0</v>
      </c>
      <c r="T20" s="93">
        <v>0</v>
      </c>
      <c r="U20" s="74">
        <v>8</v>
      </c>
      <c r="V20" s="93">
        <v>0</v>
      </c>
      <c r="W20" s="74">
        <v>1</v>
      </c>
      <c r="X20" s="93">
        <v>0</v>
      </c>
      <c r="Y20" s="74">
        <v>13</v>
      </c>
      <c r="Z20" s="93">
        <v>0</v>
      </c>
    </row>
    <row r="21" spans="1:26" x14ac:dyDescent="0.25">
      <c r="A21" s="1"/>
      <c r="B21" s="4" t="s">
        <v>167</v>
      </c>
      <c r="C21" s="11">
        <v>2</v>
      </c>
      <c r="D21" s="92">
        <v>0</v>
      </c>
      <c r="E21" s="11">
        <v>5</v>
      </c>
      <c r="F21" s="92">
        <v>0</v>
      </c>
      <c r="G21" s="8">
        <v>3</v>
      </c>
      <c r="H21" s="92">
        <v>0</v>
      </c>
      <c r="I21" s="14">
        <v>1</v>
      </c>
      <c r="J21" s="92">
        <v>0</v>
      </c>
      <c r="K21" s="28">
        <v>0</v>
      </c>
      <c r="L21" s="92">
        <v>0</v>
      </c>
      <c r="M21" s="80">
        <v>0</v>
      </c>
      <c r="N21" s="92">
        <v>0</v>
      </c>
      <c r="O21" s="47">
        <v>0</v>
      </c>
      <c r="P21" s="93">
        <v>0</v>
      </c>
      <c r="Q21" s="80">
        <v>0</v>
      </c>
      <c r="R21" s="93">
        <v>0</v>
      </c>
      <c r="S21" s="74">
        <v>0</v>
      </c>
      <c r="T21" s="93">
        <v>0</v>
      </c>
      <c r="U21" s="74">
        <v>0</v>
      </c>
      <c r="V21" s="93">
        <v>0</v>
      </c>
      <c r="W21" s="74">
        <v>0</v>
      </c>
      <c r="X21" s="93">
        <v>0</v>
      </c>
      <c r="Y21" s="74">
        <v>2</v>
      </c>
      <c r="Z21" s="93">
        <v>0</v>
      </c>
    </row>
    <row r="22" spans="1:26" x14ac:dyDescent="0.25">
      <c r="A22" s="1"/>
      <c r="B22" s="4" t="s">
        <v>168</v>
      </c>
      <c r="C22" s="11">
        <v>18</v>
      </c>
      <c r="D22" s="92">
        <v>0</v>
      </c>
      <c r="E22" s="11">
        <v>12</v>
      </c>
      <c r="F22" s="92">
        <v>0</v>
      </c>
      <c r="G22" s="8">
        <v>17</v>
      </c>
      <c r="H22" s="92">
        <v>0</v>
      </c>
      <c r="I22" s="14">
        <v>12</v>
      </c>
      <c r="J22" s="92">
        <v>0</v>
      </c>
      <c r="K22" s="15">
        <v>11</v>
      </c>
      <c r="L22" s="92">
        <v>0</v>
      </c>
      <c r="M22" s="74">
        <v>18</v>
      </c>
      <c r="N22" s="92">
        <v>0</v>
      </c>
      <c r="O22" s="47">
        <v>9</v>
      </c>
      <c r="P22" s="93">
        <v>0</v>
      </c>
      <c r="Q22" s="80">
        <v>2</v>
      </c>
      <c r="R22" s="93">
        <v>0</v>
      </c>
      <c r="S22" s="74">
        <v>7</v>
      </c>
      <c r="T22" s="93">
        <v>0</v>
      </c>
      <c r="U22" s="74">
        <v>11</v>
      </c>
      <c r="V22" s="93">
        <v>0</v>
      </c>
      <c r="W22" s="74">
        <v>14</v>
      </c>
      <c r="X22" s="93">
        <v>0</v>
      </c>
      <c r="Y22" s="74">
        <v>11</v>
      </c>
      <c r="Z22" s="93">
        <v>0</v>
      </c>
    </row>
    <row r="23" spans="1:26" x14ac:dyDescent="0.25">
      <c r="A23" s="1"/>
      <c r="B23" s="4" t="s">
        <v>169</v>
      </c>
      <c r="C23" s="11">
        <v>1</v>
      </c>
      <c r="D23" s="92">
        <v>0</v>
      </c>
      <c r="E23" s="11">
        <v>4</v>
      </c>
      <c r="F23" s="92">
        <v>0</v>
      </c>
      <c r="G23" s="8">
        <v>2</v>
      </c>
      <c r="H23" s="92">
        <v>0</v>
      </c>
      <c r="I23" s="14">
        <v>6</v>
      </c>
      <c r="J23" s="92">
        <v>0</v>
      </c>
      <c r="K23" s="15">
        <v>12</v>
      </c>
      <c r="L23" s="92">
        <v>0</v>
      </c>
      <c r="M23" s="74">
        <v>16</v>
      </c>
      <c r="N23" s="92">
        <v>0</v>
      </c>
      <c r="O23" s="47">
        <v>2</v>
      </c>
      <c r="P23" s="93">
        <v>0</v>
      </c>
      <c r="Q23" s="80">
        <v>0</v>
      </c>
      <c r="R23" s="93">
        <v>0</v>
      </c>
      <c r="S23" s="74">
        <v>2</v>
      </c>
      <c r="T23" s="93">
        <v>0</v>
      </c>
      <c r="U23" s="74">
        <v>2</v>
      </c>
      <c r="V23" s="93">
        <v>0</v>
      </c>
      <c r="W23" s="74">
        <v>1</v>
      </c>
      <c r="X23" s="93">
        <v>0</v>
      </c>
      <c r="Y23" s="74">
        <v>2</v>
      </c>
      <c r="Z23" s="93">
        <v>0</v>
      </c>
    </row>
    <row r="24" spans="1:26" x14ac:dyDescent="0.25">
      <c r="A24" s="1"/>
      <c r="B24" s="4" t="s">
        <v>170</v>
      </c>
      <c r="C24" s="11">
        <v>3</v>
      </c>
      <c r="D24" s="92">
        <v>0</v>
      </c>
      <c r="E24" s="11">
        <v>13</v>
      </c>
      <c r="F24" s="92">
        <v>0</v>
      </c>
      <c r="G24" s="8">
        <v>23</v>
      </c>
      <c r="H24" s="92">
        <v>0</v>
      </c>
      <c r="I24" s="14">
        <v>7</v>
      </c>
      <c r="J24" s="92">
        <v>0</v>
      </c>
      <c r="K24" s="15">
        <v>9</v>
      </c>
      <c r="L24" s="92">
        <v>0</v>
      </c>
      <c r="M24" s="74">
        <v>7</v>
      </c>
      <c r="N24" s="92">
        <v>0</v>
      </c>
      <c r="O24" s="47">
        <v>1</v>
      </c>
      <c r="P24" s="93">
        <v>0</v>
      </c>
      <c r="Q24" s="80">
        <v>2</v>
      </c>
      <c r="R24" s="93">
        <v>0</v>
      </c>
      <c r="S24" s="74">
        <v>9</v>
      </c>
      <c r="T24" s="93">
        <v>0</v>
      </c>
      <c r="U24" s="74">
        <v>10</v>
      </c>
      <c r="V24" s="93">
        <v>0</v>
      </c>
      <c r="W24" s="74">
        <v>5</v>
      </c>
      <c r="X24" s="93">
        <v>0</v>
      </c>
      <c r="Y24" s="74">
        <v>7</v>
      </c>
      <c r="Z24" s="93">
        <v>0</v>
      </c>
    </row>
    <row r="25" spans="1:26" x14ac:dyDescent="0.25">
      <c r="A25" s="1"/>
      <c r="B25" s="4" t="s">
        <v>171</v>
      </c>
      <c r="C25" s="11">
        <v>203</v>
      </c>
      <c r="D25" s="92">
        <v>3</v>
      </c>
      <c r="E25" s="11">
        <v>229</v>
      </c>
      <c r="F25" s="92">
        <v>0</v>
      </c>
      <c r="G25" s="8">
        <v>194</v>
      </c>
      <c r="H25" s="92">
        <v>2</v>
      </c>
      <c r="I25" s="14">
        <v>219</v>
      </c>
      <c r="J25" s="92">
        <v>0</v>
      </c>
      <c r="K25" s="15">
        <v>210</v>
      </c>
      <c r="L25" s="92">
        <v>2</v>
      </c>
      <c r="M25" s="74">
        <v>326</v>
      </c>
      <c r="N25" s="92">
        <v>0</v>
      </c>
      <c r="O25" s="47">
        <v>54</v>
      </c>
      <c r="P25" s="93">
        <v>0</v>
      </c>
      <c r="Q25" s="80">
        <v>13</v>
      </c>
      <c r="R25" s="93">
        <v>0</v>
      </c>
      <c r="S25" s="74">
        <v>156</v>
      </c>
      <c r="T25" s="93">
        <v>0</v>
      </c>
      <c r="U25" s="74">
        <v>324</v>
      </c>
      <c r="V25" s="93">
        <v>8</v>
      </c>
      <c r="W25" s="74">
        <v>249</v>
      </c>
      <c r="X25" s="93">
        <v>7</v>
      </c>
      <c r="Y25" s="74">
        <v>226</v>
      </c>
      <c r="Z25" s="93">
        <v>2</v>
      </c>
    </row>
    <row r="26" spans="1:26" x14ac:dyDescent="0.25">
      <c r="A26" s="1"/>
      <c r="B26" s="4" t="s">
        <v>172</v>
      </c>
      <c r="C26" s="11">
        <v>4</v>
      </c>
      <c r="D26" s="92">
        <v>0</v>
      </c>
      <c r="E26" s="11">
        <v>0</v>
      </c>
      <c r="F26" s="92">
        <v>0</v>
      </c>
      <c r="G26" s="8">
        <v>2</v>
      </c>
      <c r="H26" s="92">
        <v>0</v>
      </c>
      <c r="I26" s="14">
        <v>3</v>
      </c>
      <c r="J26" s="92">
        <v>0</v>
      </c>
      <c r="K26" s="15">
        <v>6</v>
      </c>
      <c r="L26" s="92">
        <v>0</v>
      </c>
      <c r="M26" s="74">
        <v>1</v>
      </c>
      <c r="N26" s="92">
        <v>0</v>
      </c>
      <c r="O26" s="47">
        <v>1</v>
      </c>
      <c r="P26" s="93">
        <v>0</v>
      </c>
      <c r="Q26" s="80">
        <v>0</v>
      </c>
      <c r="R26" s="93">
        <v>0</v>
      </c>
      <c r="S26" s="74">
        <v>0</v>
      </c>
      <c r="T26" s="93">
        <v>0</v>
      </c>
      <c r="U26" s="74">
        <v>2</v>
      </c>
      <c r="V26" s="93">
        <v>0</v>
      </c>
      <c r="W26" s="74">
        <v>1</v>
      </c>
      <c r="X26" s="93">
        <v>0</v>
      </c>
      <c r="Y26" s="74">
        <v>2</v>
      </c>
      <c r="Z26" s="93">
        <v>0</v>
      </c>
    </row>
    <row r="27" spans="1:26" x14ac:dyDescent="0.25">
      <c r="A27" s="1"/>
      <c r="B27" s="4" t="s">
        <v>173</v>
      </c>
      <c r="C27" s="11">
        <v>0</v>
      </c>
      <c r="D27" s="92">
        <v>0</v>
      </c>
      <c r="E27" s="11">
        <v>3</v>
      </c>
      <c r="F27" s="92">
        <v>0</v>
      </c>
      <c r="G27" s="8">
        <v>1</v>
      </c>
      <c r="H27" s="92">
        <v>0</v>
      </c>
      <c r="I27" s="14">
        <v>3</v>
      </c>
      <c r="J27" s="92">
        <v>0</v>
      </c>
      <c r="K27" s="15">
        <v>0</v>
      </c>
      <c r="L27" s="92">
        <v>0</v>
      </c>
      <c r="M27" s="74">
        <v>1</v>
      </c>
      <c r="N27" s="92">
        <v>0</v>
      </c>
      <c r="O27" s="47">
        <v>0</v>
      </c>
      <c r="P27" s="93">
        <v>0</v>
      </c>
      <c r="Q27" s="74">
        <v>0</v>
      </c>
      <c r="R27" s="93">
        <v>0</v>
      </c>
      <c r="S27" s="74">
        <v>1</v>
      </c>
      <c r="T27" s="93">
        <v>0</v>
      </c>
      <c r="U27" s="74">
        <v>1</v>
      </c>
      <c r="V27" s="93">
        <v>0</v>
      </c>
      <c r="W27" s="74">
        <v>0</v>
      </c>
      <c r="X27" s="93">
        <v>0</v>
      </c>
      <c r="Y27" s="74">
        <v>0</v>
      </c>
      <c r="Z27" s="93">
        <v>0</v>
      </c>
    </row>
    <row r="28" spans="1:26" x14ac:dyDescent="0.25">
      <c r="A28" s="1"/>
      <c r="B28" s="22" t="s">
        <v>178</v>
      </c>
      <c r="C28" s="28">
        <v>13</v>
      </c>
      <c r="D28" s="92">
        <v>0</v>
      </c>
      <c r="E28" s="28">
        <v>14</v>
      </c>
      <c r="F28" s="92">
        <v>0</v>
      </c>
      <c r="G28" s="28">
        <v>6</v>
      </c>
      <c r="H28" s="92">
        <v>0</v>
      </c>
      <c r="I28" s="28">
        <v>4</v>
      </c>
      <c r="J28" s="92">
        <v>0</v>
      </c>
      <c r="K28" s="28">
        <v>14</v>
      </c>
      <c r="L28" s="92">
        <v>0</v>
      </c>
      <c r="M28" s="79">
        <v>18</v>
      </c>
      <c r="N28" s="92">
        <v>0</v>
      </c>
      <c r="O28" s="79">
        <v>5</v>
      </c>
      <c r="P28" s="92">
        <v>0</v>
      </c>
      <c r="Q28" s="79">
        <v>1</v>
      </c>
      <c r="R28" s="92">
        <v>0</v>
      </c>
      <c r="S28" s="79">
        <v>3</v>
      </c>
      <c r="T28" s="92">
        <v>0</v>
      </c>
      <c r="U28" s="79">
        <v>12</v>
      </c>
      <c r="V28" s="92">
        <v>7</v>
      </c>
      <c r="W28" s="79">
        <v>16</v>
      </c>
      <c r="X28" s="92">
        <v>0</v>
      </c>
      <c r="Y28" s="79">
        <v>10</v>
      </c>
      <c r="Z28" s="92">
        <v>0</v>
      </c>
    </row>
    <row r="29" spans="1:26" x14ac:dyDescent="0.25">
      <c r="A29" s="2"/>
      <c r="B29" s="4" t="s">
        <v>174</v>
      </c>
      <c r="C29" s="11">
        <v>100</v>
      </c>
      <c r="D29" s="92">
        <v>0</v>
      </c>
      <c r="E29" s="11">
        <v>95</v>
      </c>
      <c r="F29" s="92">
        <v>0</v>
      </c>
      <c r="G29" s="8">
        <v>103</v>
      </c>
      <c r="H29" s="92">
        <v>0</v>
      </c>
      <c r="I29" s="14">
        <v>114</v>
      </c>
      <c r="J29" s="92">
        <v>0</v>
      </c>
      <c r="K29" s="15">
        <v>116</v>
      </c>
      <c r="L29" s="92">
        <v>0</v>
      </c>
      <c r="M29" s="74">
        <v>129</v>
      </c>
      <c r="N29" s="92">
        <v>0</v>
      </c>
      <c r="O29" s="47">
        <v>30</v>
      </c>
      <c r="P29" s="93">
        <v>0</v>
      </c>
      <c r="Q29" s="74">
        <v>8</v>
      </c>
      <c r="R29" s="93">
        <v>0</v>
      </c>
      <c r="S29" s="74">
        <v>67</v>
      </c>
      <c r="T29" s="93">
        <v>0</v>
      </c>
      <c r="U29" s="74">
        <v>169</v>
      </c>
      <c r="V29" s="93">
        <v>0</v>
      </c>
      <c r="W29" s="74">
        <v>130</v>
      </c>
      <c r="X29" s="93">
        <v>6</v>
      </c>
      <c r="Y29" s="74">
        <v>107</v>
      </c>
      <c r="Z29" s="93">
        <v>5</v>
      </c>
    </row>
    <row r="30" spans="1:26" x14ac:dyDescent="0.25">
      <c r="A30" s="1"/>
      <c r="B30" s="4" t="s">
        <v>175</v>
      </c>
      <c r="C30" s="11">
        <v>1</v>
      </c>
      <c r="D30" s="92">
        <v>0</v>
      </c>
      <c r="E30" s="11">
        <v>3</v>
      </c>
      <c r="F30" s="92">
        <v>0</v>
      </c>
      <c r="G30" s="8">
        <v>1</v>
      </c>
      <c r="H30" s="92">
        <v>0</v>
      </c>
      <c r="I30" s="14">
        <v>0</v>
      </c>
      <c r="J30" s="92">
        <v>0</v>
      </c>
      <c r="K30" s="15">
        <v>2</v>
      </c>
      <c r="L30" s="92">
        <v>0</v>
      </c>
      <c r="M30" s="74">
        <v>1</v>
      </c>
      <c r="N30" s="92">
        <v>0</v>
      </c>
      <c r="O30" s="47">
        <v>2</v>
      </c>
      <c r="P30" s="93">
        <v>0</v>
      </c>
      <c r="Q30" s="74">
        <v>0</v>
      </c>
      <c r="R30" s="93">
        <v>0</v>
      </c>
      <c r="S30" s="74">
        <v>0</v>
      </c>
      <c r="T30" s="93">
        <v>0</v>
      </c>
      <c r="U30" s="74">
        <v>0</v>
      </c>
      <c r="V30" s="93">
        <v>0</v>
      </c>
      <c r="W30" s="74">
        <v>0</v>
      </c>
      <c r="X30" s="93">
        <v>0</v>
      </c>
      <c r="Y30" s="74">
        <v>0</v>
      </c>
      <c r="Z30" s="93">
        <v>0</v>
      </c>
    </row>
    <row r="31" spans="1:26" x14ac:dyDescent="0.25">
      <c r="A31" s="1"/>
      <c r="B31" s="4" t="s">
        <v>176</v>
      </c>
      <c r="C31" s="11">
        <v>22</v>
      </c>
      <c r="D31" s="92">
        <v>0</v>
      </c>
      <c r="E31" s="11">
        <v>10</v>
      </c>
      <c r="F31" s="92">
        <v>0</v>
      </c>
      <c r="G31" s="8">
        <v>10</v>
      </c>
      <c r="H31" s="92">
        <v>0</v>
      </c>
      <c r="I31" s="14">
        <v>13</v>
      </c>
      <c r="J31" s="92">
        <v>0</v>
      </c>
      <c r="K31" s="15">
        <v>5</v>
      </c>
      <c r="L31" s="92">
        <v>0</v>
      </c>
      <c r="M31" s="74">
        <v>10</v>
      </c>
      <c r="N31" s="92">
        <v>0</v>
      </c>
      <c r="O31" s="47">
        <v>2</v>
      </c>
      <c r="P31" s="93">
        <v>0</v>
      </c>
      <c r="Q31" s="74">
        <v>0</v>
      </c>
      <c r="R31" s="93">
        <v>0</v>
      </c>
      <c r="S31" s="74">
        <v>2</v>
      </c>
      <c r="T31" s="93">
        <v>0</v>
      </c>
      <c r="U31" s="74">
        <v>11</v>
      </c>
      <c r="V31" s="93">
        <v>0</v>
      </c>
      <c r="W31" s="74">
        <v>3</v>
      </c>
      <c r="X31" s="93">
        <v>0</v>
      </c>
      <c r="Y31" s="74">
        <v>6</v>
      </c>
      <c r="Z31" s="93">
        <v>0</v>
      </c>
    </row>
    <row r="32" spans="1:26" x14ac:dyDescent="0.25">
      <c r="A32" s="1"/>
      <c r="B32" s="4" t="s">
        <v>177</v>
      </c>
      <c r="C32" s="11">
        <v>4</v>
      </c>
      <c r="D32" s="92">
        <v>0</v>
      </c>
      <c r="E32" s="11">
        <v>3</v>
      </c>
      <c r="F32" s="92">
        <v>0</v>
      </c>
      <c r="G32" s="8">
        <v>1</v>
      </c>
      <c r="H32" s="92">
        <v>0</v>
      </c>
      <c r="I32" s="14">
        <v>0</v>
      </c>
      <c r="J32" s="92">
        <v>0</v>
      </c>
      <c r="K32" s="15">
        <v>2</v>
      </c>
      <c r="L32" s="92">
        <v>0</v>
      </c>
      <c r="M32" s="74">
        <v>5</v>
      </c>
      <c r="N32" s="92">
        <v>0</v>
      </c>
      <c r="O32" s="47">
        <v>0</v>
      </c>
      <c r="P32" s="93">
        <v>0</v>
      </c>
      <c r="Q32" s="74">
        <v>0</v>
      </c>
      <c r="R32" s="93">
        <v>0</v>
      </c>
      <c r="S32" s="74">
        <v>0</v>
      </c>
      <c r="T32" s="93">
        <v>0</v>
      </c>
      <c r="U32" s="74">
        <v>0</v>
      </c>
      <c r="V32" s="93">
        <v>0</v>
      </c>
      <c r="W32" s="74">
        <v>3</v>
      </c>
      <c r="X32" s="93">
        <v>0</v>
      </c>
      <c r="Y32" s="74">
        <v>0</v>
      </c>
      <c r="Z32" s="93">
        <v>0</v>
      </c>
    </row>
    <row r="33" spans="1:26" x14ac:dyDescent="0.25">
      <c r="A33" s="1"/>
      <c r="B33" s="4" t="s">
        <v>179</v>
      </c>
      <c r="C33" s="11">
        <v>15</v>
      </c>
      <c r="D33" s="92">
        <v>0</v>
      </c>
      <c r="E33" s="11">
        <v>5</v>
      </c>
      <c r="F33" s="92">
        <v>0</v>
      </c>
      <c r="G33" s="8">
        <v>2</v>
      </c>
      <c r="H33" s="92">
        <v>0</v>
      </c>
      <c r="I33" s="14">
        <v>7</v>
      </c>
      <c r="J33" s="92">
        <v>0</v>
      </c>
      <c r="K33" s="15">
        <v>6</v>
      </c>
      <c r="L33" s="92">
        <v>0</v>
      </c>
      <c r="M33" s="74">
        <v>2</v>
      </c>
      <c r="N33" s="92">
        <v>0</v>
      </c>
      <c r="O33" s="47">
        <v>0</v>
      </c>
      <c r="P33" s="93">
        <v>0</v>
      </c>
      <c r="Q33" s="74">
        <v>0</v>
      </c>
      <c r="R33" s="93">
        <v>0</v>
      </c>
      <c r="S33" s="74">
        <v>1</v>
      </c>
      <c r="T33" s="93">
        <v>0</v>
      </c>
      <c r="U33" s="74">
        <v>3</v>
      </c>
      <c r="V33" s="93">
        <v>0</v>
      </c>
      <c r="W33" s="74">
        <v>0</v>
      </c>
      <c r="X33" s="93">
        <v>1</v>
      </c>
      <c r="Y33" s="74">
        <v>1</v>
      </c>
      <c r="Z33" s="93">
        <v>3</v>
      </c>
    </row>
    <row r="34" spans="1:26" x14ac:dyDescent="0.25">
      <c r="A34" s="1"/>
      <c r="B34" s="4" t="s">
        <v>180</v>
      </c>
      <c r="C34" s="11">
        <v>15</v>
      </c>
      <c r="D34" s="92">
        <v>0</v>
      </c>
      <c r="E34" s="11">
        <v>16</v>
      </c>
      <c r="F34" s="92">
        <v>0</v>
      </c>
      <c r="G34" s="8">
        <v>10</v>
      </c>
      <c r="H34" s="92">
        <v>3</v>
      </c>
      <c r="I34" s="14">
        <v>4</v>
      </c>
      <c r="J34" s="92">
        <v>0</v>
      </c>
      <c r="K34" s="15">
        <v>9</v>
      </c>
      <c r="L34" s="92">
        <v>0</v>
      </c>
      <c r="M34" s="74">
        <v>11</v>
      </c>
      <c r="N34" s="92">
        <v>0</v>
      </c>
      <c r="O34" s="47">
        <v>1</v>
      </c>
      <c r="P34" s="93">
        <v>0</v>
      </c>
      <c r="Q34" s="74">
        <v>0</v>
      </c>
      <c r="R34" s="93">
        <v>0</v>
      </c>
      <c r="S34" s="74">
        <v>4</v>
      </c>
      <c r="T34" s="93">
        <v>0</v>
      </c>
      <c r="U34" s="74">
        <v>27</v>
      </c>
      <c r="V34" s="93">
        <v>0</v>
      </c>
      <c r="W34" s="74">
        <v>18</v>
      </c>
      <c r="X34" s="93">
        <v>2</v>
      </c>
      <c r="Y34" s="74">
        <v>11</v>
      </c>
      <c r="Z34" s="93">
        <v>1</v>
      </c>
    </row>
    <row r="35" spans="1:26" s="55" customFormat="1" x14ac:dyDescent="0.25">
      <c r="A35" s="51"/>
      <c r="B35" s="62" t="s">
        <v>181</v>
      </c>
      <c r="C35" s="28">
        <v>3</v>
      </c>
      <c r="D35" s="92">
        <v>0</v>
      </c>
      <c r="E35" s="28">
        <v>2</v>
      </c>
      <c r="F35" s="92">
        <v>0</v>
      </c>
      <c r="G35" s="28">
        <v>1</v>
      </c>
      <c r="H35" s="92">
        <v>0</v>
      </c>
      <c r="I35" s="28">
        <v>1</v>
      </c>
      <c r="J35" s="92">
        <v>0</v>
      </c>
      <c r="K35" s="28">
        <v>4</v>
      </c>
      <c r="L35" s="92">
        <v>0</v>
      </c>
      <c r="M35" s="79">
        <v>1</v>
      </c>
      <c r="N35" s="92">
        <v>0</v>
      </c>
      <c r="O35" s="79">
        <v>1</v>
      </c>
      <c r="P35" s="92">
        <v>0</v>
      </c>
      <c r="Q35" s="79">
        <v>0</v>
      </c>
      <c r="R35" s="92">
        <v>0</v>
      </c>
      <c r="S35" s="79">
        <v>0</v>
      </c>
      <c r="T35" s="92">
        <v>0</v>
      </c>
      <c r="U35" s="79">
        <v>0</v>
      </c>
      <c r="V35" s="92">
        <v>0</v>
      </c>
      <c r="W35" s="79">
        <v>0</v>
      </c>
      <c r="X35" s="92">
        <v>0</v>
      </c>
      <c r="Y35" s="79">
        <v>0</v>
      </c>
      <c r="Z35" s="92">
        <v>0</v>
      </c>
    </row>
    <row r="36" spans="1:26" x14ac:dyDescent="0.25">
      <c r="A36" s="61"/>
      <c r="B36" s="52" t="s">
        <v>182</v>
      </c>
      <c r="C36" s="50">
        <v>2</v>
      </c>
      <c r="D36" s="92">
        <v>0</v>
      </c>
      <c r="E36" s="50">
        <v>4</v>
      </c>
      <c r="F36" s="92">
        <v>0</v>
      </c>
      <c r="G36" s="25">
        <v>26</v>
      </c>
      <c r="H36" s="92">
        <v>0</v>
      </c>
      <c r="I36" s="60">
        <v>1</v>
      </c>
      <c r="J36" s="92">
        <v>0</v>
      </c>
      <c r="K36" s="60">
        <v>0</v>
      </c>
      <c r="L36" s="92">
        <v>0</v>
      </c>
      <c r="M36" s="94">
        <v>1</v>
      </c>
      <c r="N36" s="92">
        <v>0</v>
      </c>
      <c r="O36" s="48">
        <v>0</v>
      </c>
      <c r="P36" s="92">
        <v>0</v>
      </c>
      <c r="Q36" s="94">
        <v>0</v>
      </c>
      <c r="R36" s="92">
        <v>0</v>
      </c>
      <c r="S36" s="94">
        <v>0</v>
      </c>
      <c r="T36" s="92">
        <v>0</v>
      </c>
      <c r="U36" s="94">
        <v>6</v>
      </c>
      <c r="V36" s="92">
        <v>0</v>
      </c>
      <c r="W36" s="94">
        <v>13</v>
      </c>
      <c r="X36" s="92">
        <v>0</v>
      </c>
      <c r="Y36" s="94">
        <v>3</v>
      </c>
      <c r="Z36" s="92">
        <v>0</v>
      </c>
    </row>
    <row r="37" spans="1:26" x14ac:dyDescent="0.25">
      <c r="A37" s="7"/>
      <c r="B37" s="4" t="s">
        <v>261</v>
      </c>
      <c r="C37" s="11">
        <v>18</v>
      </c>
      <c r="D37" s="92">
        <v>0</v>
      </c>
      <c r="E37" s="11">
        <v>33</v>
      </c>
      <c r="F37" s="92">
        <v>0</v>
      </c>
      <c r="G37" s="8">
        <v>0</v>
      </c>
      <c r="H37" s="92">
        <v>0</v>
      </c>
      <c r="I37" s="15">
        <v>12</v>
      </c>
      <c r="J37" s="92">
        <v>0</v>
      </c>
      <c r="K37" s="15">
        <v>22</v>
      </c>
      <c r="L37" s="92">
        <v>0</v>
      </c>
      <c r="M37" s="74">
        <v>10</v>
      </c>
      <c r="N37" s="92">
        <v>0</v>
      </c>
      <c r="O37" s="47">
        <v>3</v>
      </c>
      <c r="P37" s="93">
        <v>0</v>
      </c>
      <c r="Q37" s="74">
        <v>2</v>
      </c>
      <c r="R37" s="93">
        <v>0</v>
      </c>
      <c r="S37" s="74">
        <v>15</v>
      </c>
      <c r="T37" s="93">
        <v>1</v>
      </c>
      <c r="U37" s="74">
        <v>44</v>
      </c>
      <c r="V37" s="93">
        <v>0</v>
      </c>
      <c r="W37" s="74">
        <v>24</v>
      </c>
      <c r="X37" s="93">
        <v>2</v>
      </c>
      <c r="Y37" s="74">
        <v>23</v>
      </c>
      <c r="Z37" s="93">
        <v>0</v>
      </c>
    </row>
    <row r="38" spans="1:26" x14ac:dyDescent="0.25">
      <c r="A38" s="7"/>
      <c r="B38" s="4" t="s">
        <v>184</v>
      </c>
      <c r="C38" s="10">
        <v>5</v>
      </c>
      <c r="D38" s="92">
        <v>0</v>
      </c>
      <c r="E38" s="8">
        <v>4</v>
      </c>
      <c r="F38" s="92">
        <v>0</v>
      </c>
      <c r="G38" s="8">
        <v>2</v>
      </c>
      <c r="H38" s="92">
        <v>0</v>
      </c>
      <c r="I38" s="14">
        <v>7</v>
      </c>
      <c r="J38" s="92">
        <v>0</v>
      </c>
      <c r="K38" s="15">
        <v>10</v>
      </c>
      <c r="L38" s="92">
        <v>0</v>
      </c>
      <c r="M38" s="74">
        <v>4</v>
      </c>
      <c r="N38" s="92">
        <v>0</v>
      </c>
      <c r="O38" s="47">
        <v>0</v>
      </c>
      <c r="P38" s="93">
        <v>0</v>
      </c>
      <c r="Q38" s="74">
        <v>3</v>
      </c>
      <c r="R38" s="93">
        <v>0</v>
      </c>
      <c r="S38" s="74">
        <v>0</v>
      </c>
      <c r="T38" s="93">
        <v>0</v>
      </c>
      <c r="U38" s="74">
        <v>10</v>
      </c>
      <c r="V38" s="93">
        <v>0</v>
      </c>
      <c r="W38" s="74">
        <v>0</v>
      </c>
      <c r="X38" s="93">
        <v>1</v>
      </c>
      <c r="Y38" s="74">
        <v>1</v>
      </c>
      <c r="Z38" s="93">
        <v>1</v>
      </c>
    </row>
    <row r="39" spans="1:26" x14ac:dyDescent="0.25">
      <c r="A39" s="7"/>
      <c r="B39" s="4" t="s">
        <v>183</v>
      </c>
      <c r="C39" s="11">
        <v>26</v>
      </c>
      <c r="D39" s="92">
        <v>0</v>
      </c>
      <c r="E39" s="11">
        <v>35</v>
      </c>
      <c r="F39" s="92">
        <v>0</v>
      </c>
      <c r="G39" s="8">
        <v>29</v>
      </c>
      <c r="H39" s="92">
        <v>0</v>
      </c>
      <c r="I39" s="14">
        <v>21</v>
      </c>
      <c r="J39" s="92">
        <v>0</v>
      </c>
      <c r="K39" s="14">
        <v>27</v>
      </c>
      <c r="L39" s="92">
        <v>0</v>
      </c>
      <c r="M39" s="74">
        <v>23</v>
      </c>
      <c r="N39" s="92">
        <v>0</v>
      </c>
      <c r="O39" s="47">
        <v>2</v>
      </c>
      <c r="P39" s="93">
        <v>0</v>
      </c>
      <c r="Q39" s="74">
        <v>4</v>
      </c>
      <c r="R39" s="93">
        <v>0</v>
      </c>
      <c r="S39" s="74">
        <v>9</v>
      </c>
      <c r="T39" s="93">
        <v>0</v>
      </c>
      <c r="U39" s="74">
        <v>9</v>
      </c>
      <c r="V39" s="93">
        <v>0</v>
      </c>
      <c r="W39" s="74">
        <v>11</v>
      </c>
      <c r="X39" s="93">
        <v>0</v>
      </c>
      <c r="Y39" s="74">
        <v>16</v>
      </c>
      <c r="Z39" s="93">
        <v>0</v>
      </c>
    </row>
    <row r="40" spans="1:26" x14ac:dyDescent="0.25">
      <c r="A40" s="7"/>
      <c r="B40" s="4" t="s">
        <v>267</v>
      </c>
      <c r="C40" s="11">
        <v>0</v>
      </c>
      <c r="D40" s="92">
        <v>0</v>
      </c>
      <c r="E40" s="11">
        <v>0</v>
      </c>
      <c r="F40" s="92">
        <v>0</v>
      </c>
      <c r="G40" s="8">
        <v>0</v>
      </c>
      <c r="H40" s="92">
        <v>0</v>
      </c>
      <c r="I40" s="14">
        <v>0</v>
      </c>
      <c r="J40" s="92">
        <v>0</v>
      </c>
      <c r="K40" s="14">
        <v>0</v>
      </c>
      <c r="L40" s="92">
        <v>0</v>
      </c>
      <c r="M40" s="74">
        <v>0</v>
      </c>
      <c r="N40" s="92">
        <v>0</v>
      </c>
      <c r="O40" s="47">
        <v>0</v>
      </c>
      <c r="P40" s="93">
        <v>0</v>
      </c>
      <c r="Q40" s="74">
        <v>0</v>
      </c>
      <c r="R40" s="93">
        <v>0</v>
      </c>
      <c r="S40" s="74">
        <v>3</v>
      </c>
      <c r="T40" s="93">
        <v>0</v>
      </c>
      <c r="U40" s="74">
        <v>18</v>
      </c>
      <c r="V40" s="93">
        <v>0</v>
      </c>
      <c r="W40" s="74">
        <v>0</v>
      </c>
      <c r="X40" s="93">
        <v>0</v>
      </c>
      <c r="Y40" s="74">
        <v>7</v>
      </c>
      <c r="Z40" s="93">
        <v>0</v>
      </c>
    </row>
    <row r="41" spans="1:26" x14ac:dyDescent="0.25">
      <c r="A41" s="7"/>
      <c r="B41" s="4" t="s">
        <v>185</v>
      </c>
      <c r="C41" s="11">
        <v>11</v>
      </c>
      <c r="D41" s="92">
        <v>0</v>
      </c>
      <c r="E41" s="11">
        <v>11</v>
      </c>
      <c r="F41" s="92">
        <v>0</v>
      </c>
      <c r="G41" s="8">
        <v>10</v>
      </c>
      <c r="H41" s="92">
        <v>0</v>
      </c>
      <c r="I41" s="14">
        <v>5</v>
      </c>
      <c r="J41" s="92">
        <v>0</v>
      </c>
      <c r="K41" s="14">
        <v>10</v>
      </c>
      <c r="L41" s="92">
        <v>0</v>
      </c>
      <c r="M41" s="74">
        <v>9</v>
      </c>
      <c r="N41" s="92">
        <v>0</v>
      </c>
      <c r="O41" s="47">
        <v>4</v>
      </c>
      <c r="P41" s="93">
        <v>0</v>
      </c>
      <c r="Q41" s="74">
        <v>0</v>
      </c>
      <c r="R41" s="93">
        <v>0</v>
      </c>
      <c r="S41" s="74">
        <v>6</v>
      </c>
      <c r="T41" s="93">
        <v>0</v>
      </c>
      <c r="U41" s="74">
        <v>31</v>
      </c>
      <c r="V41" s="93">
        <v>1</v>
      </c>
      <c r="W41" s="74">
        <v>34</v>
      </c>
      <c r="X41" s="93">
        <v>4</v>
      </c>
      <c r="Y41" s="74">
        <v>6</v>
      </c>
      <c r="Z41" s="93">
        <v>1</v>
      </c>
    </row>
    <row r="42" spans="1:26" x14ac:dyDescent="0.25">
      <c r="A42" s="7"/>
      <c r="B42" s="4" t="s">
        <v>186</v>
      </c>
      <c r="C42" s="11">
        <v>3</v>
      </c>
      <c r="D42" s="92">
        <v>0</v>
      </c>
      <c r="E42" s="11">
        <v>1</v>
      </c>
      <c r="F42" s="92">
        <v>0</v>
      </c>
      <c r="G42" s="8">
        <v>0</v>
      </c>
      <c r="H42" s="92">
        <v>0</v>
      </c>
      <c r="I42" s="14">
        <v>0</v>
      </c>
      <c r="J42" s="92">
        <v>0</v>
      </c>
      <c r="K42" s="14">
        <v>1</v>
      </c>
      <c r="L42" s="92">
        <v>0</v>
      </c>
      <c r="M42" s="74">
        <v>1</v>
      </c>
      <c r="N42" s="92">
        <v>0</v>
      </c>
      <c r="O42" s="47">
        <v>0</v>
      </c>
      <c r="P42" s="93">
        <v>0</v>
      </c>
      <c r="Q42" s="74">
        <v>0</v>
      </c>
      <c r="R42" s="93">
        <v>0</v>
      </c>
      <c r="S42" s="74">
        <v>0</v>
      </c>
      <c r="T42" s="93">
        <v>0</v>
      </c>
      <c r="U42" s="74">
        <v>1</v>
      </c>
      <c r="V42" s="93">
        <v>0</v>
      </c>
      <c r="W42" s="74">
        <v>1</v>
      </c>
      <c r="X42" s="93">
        <v>0</v>
      </c>
      <c r="Y42" s="74">
        <v>3</v>
      </c>
      <c r="Z42" s="93">
        <v>0</v>
      </c>
    </row>
    <row r="43" spans="1:26" x14ac:dyDescent="0.25">
      <c r="A43" s="7"/>
      <c r="B43" s="4" t="s">
        <v>187</v>
      </c>
      <c r="C43" s="11">
        <v>983</v>
      </c>
      <c r="D43" s="92">
        <v>1</v>
      </c>
      <c r="E43" s="11">
        <v>769</v>
      </c>
      <c r="F43" s="92">
        <v>0</v>
      </c>
      <c r="G43" s="8">
        <v>638</v>
      </c>
      <c r="H43" s="92">
        <v>2</v>
      </c>
      <c r="I43" s="14">
        <v>603</v>
      </c>
      <c r="J43" s="92">
        <v>2</v>
      </c>
      <c r="K43" s="15">
        <v>795</v>
      </c>
      <c r="L43" s="92">
        <v>14</v>
      </c>
      <c r="M43" s="74">
        <v>686</v>
      </c>
      <c r="N43" s="92">
        <v>0</v>
      </c>
      <c r="O43" s="47">
        <v>163</v>
      </c>
      <c r="P43" s="93">
        <v>0</v>
      </c>
      <c r="Q43" s="74">
        <v>67</v>
      </c>
      <c r="R43" s="93">
        <v>0</v>
      </c>
      <c r="S43" s="74">
        <v>416</v>
      </c>
      <c r="T43" s="93">
        <v>0</v>
      </c>
      <c r="U43" s="74">
        <v>411</v>
      </c>
      <c r="V43" s="93">
        <v>0</v>
      </c>
      <c r="W43" s="74">
        <v>451</v>
      </c>
      <c r="X43" s="93">
        <v>2</v>
      </c>
      <c r="Y43" s="74">
        <v>526</v>
      </c>
      <c r="Z43" s="93">
        <v>0</v>
      </c>
    </row>
    <row r="44" spans="1:26" x14ac:dyDescent="0.25">
      <c r="A44" s="20"/>
      <c r="B44" s="4" t="s">
        <v>188</v>
      </c>
      <c r="C44" s="11">
        <v>16</v>
      </c>
      <c r="D44" s="92">
        <v>0</v>
      </c>
      <c r="E44" s="11">
        <v>18</v>
      </c>
      <c r="F44" s="92">
        <v>0</v>
      </c>
      <c r="G44" s="8">
        <v>30</v>
      </c>
      <c r="H44" s="92">
        <v>0</v>
      </c>
      <c r="I44" s="14">
        <v>22</v>
      </c>
      <c r="J44" s="92">
        <v>0</v>
      </c>
      <c r="K44" s="14">
        <v>8</v>
      </c>
      <c r="L44" s="92">
        <v>0</v>
      </c>
      <c r="M44" s="74">
        <v>13</v>
      </c>
      <c r="N44" s="92">
        <v>0</v>
      </c>
      <c r="O44" s="47">
        <v>5</v>
      </c>
      <c r="P44" s="93">
        <v>0</v>
      </c>
      <c r="Q44" s="74">
        <v>0</v>
      </c>
      <c r="R44" s="93">
        <v>0</v>
      </c>
      <c r="S44" s="74">
        <v>1</v>
      </c>
      <c r="T44" s="93">
        <v>0</v>
      </c>
      <c r="U44" s="74">
        <v>34</v>
      </c>
      <c r="V44" s="93">
        <v>0</v>
      </c>
      <c r="W44" s="74">
        <v>5</v>
      </c>
      <c r="X44" s="93">
        <v>0</v>
      </c>
      <c r="Y44" s="74">
        <v>2</v>
      </c>
      <c r="Z44" s="93">
        <v>0</v>
      </c>
    </row>
    <row r="45" spans="1:26" x14ac:dyDescent="0.25">
      <c r="A45" s="7"/>
      <c r="B45" s="4" t="s">
        <v>241</v>
      </c>
      <c r="C45" s="11">
        <v>0</v>
      </c>
      <c r="D45" s="92">
        <v>0</v>
      </c>
      <c r="E45" s="11">
        <v>0</v>
      </c>
      <c r="F45" s="92">
        <v>0</v>
      </c>
      <c r="G45" s="8">
        <v>0</v>
      </c>
      <c r="H45" s="92">
        <v>0</v>
      </c>
      <c r="I45" s="14">
        <v>0</v>
      </c>
      <c r="J45" s="92">
        <v>0</v>
      </c>
      <c r="K45" s="14">
        <v>1</v>
      </c>
      <c r="L45" s="92">
        <v>0</v>
      </c>
      <c r="M45" s="74">
        <v>0</v>
      </c>
      <c r="N45" s="92">
        <v>0</v>
      </c>
      <c r="O45" s="47">
        <v>0</v>
      </c>
      <c r="P45" s="93">
        <v>0</v>
      </c>
      <c r="Q45" s="74">
        <v>0</v>
      </c>
      <c r="R45" s="93">
        <v>0</v>
      </c>
      <c r="S45" s="74">
        <v>0</v>
      </c>
      <c r="T45" s="93">
        <v>0</v>
      </c>
      <c r="U45" s="74">
        <v>0</v>
      </c>
      <c r="V45" s="93">
        <v>0</v>
      </c>
      <c r="W45" s="74">
        <v>0</v>
      </c>
      <c r="X45" s="93">
        <v>0</v>
      </c>
      <c r="Y45" s="74">
        <v>0</v>
      </c>
      <c r="Z45" s="93">
        <v>0</v>
      </c>
    </row>
    <row r="46" spans="1:26" x14ac:dyDescent="0.25">
      <c r="A46" s="7"/>
      <c r="B46" s="4" t="s">
        <v>189</v>
      </c>
      <c r="C46" s="11">
        <v>0</v>
      </c>
      <c r="D46" s="92">
        <v>0</v>
      </c>
      <c r="E46" s="11">
        <v>0</v>
      </c>
      <c r="F46" s="92">
        <v>0</v>
      </c>
      <c r="G46" s="8">
        <v>0</v>
      </c>
      <c r="H46" s="92">
        <v>0</v>
      </c>
      <c r="I46" s="14">
        <v>0</v>
      </c>
      <c r="J46" s="92">
        <v>0</v>
      </c>
      <c r="K46" s="14">
        <v>0</v>
      </c>
      <c r="L46" s="92">
        <v>0</v>
      </c>
      <c r="M46" s="74">
        <v>0</v>
      </c>
      <c r="N46" s="92">
        <v>0</v>
      </c>
      <c r="O46" s="47">
        <v>0</v>
      </c>
      <c r="P46" s="93">
        <v>0</v>
      </c>
      <c r="Q46" s="74">
        <v>0</v>
      </c>
      <c r="R46" s="93">
        <v>0</v>
      </c>
      <c r="S46" s="74">
        <v>0</v>
      </c>
      <c r="T46" s="93">
        <v>0</v>
      </c>
      <c r="U46" s="74">
        <v>0</v>
      </c>
      <c r="V46" s="93">
        <v>0</v>
      </c>
      <c r="W46" s="74">
        <v>0</v>
      </c>
      <c r="X46" s="93">
        <v>0</v>
      </c>
      <c r="Y46" s="74">
        <v>0</v>
      </c>
      <c r="Z46" s="93">
        <v>0</v>
      </c>
    </row>
    <row r="47" spans="1:26" x14ac:dyDescent="0.25">
      <c r="A47" s="7"/>
      <c r="B47" s="4" t="s">
        <v>190</v>
      </c>
      <c r="C47" s="11">
        <v>7</v>
      </c>
      <c r="D47" s="92">
        <v>0</v>
      </c>
      <c r="E47" s="11">
        <v>4</v>
      </c>
      <c r="F47" s="92">
        <v>0</v>
      </c>
      <c r="G47" s="8">
        <v>7</v>
      </c>
      <c r="H47" s="92">
        <v>0</v>
      </c>
      <c r="I47" s="14">
        <v>6</v>
      </c>
      <c r="J47" s="92">
        <v>0</v>
      </c>
      <c r="K47" s="14">
        <v>8</v>
      </c>
      <c r="L47" s="92">
        <v>0</v>
      </c>
      <c r="M47" s="74">
        <v>11</v>
      </c>
      <c r="N47" s="92">
        <v>0</v>
      </c>
      <c r="O47" s="47">
        <v>2</v>
      </c>
      <c r="P47" s="93">
        <v>0</v>
      </c>
      <c r="Q47" s="74">
        <v>0</v>
      </c>
      <c r="R47" s="93">
        <v>0</v>
      </c>
      <c r="S47" s="74">
        <v>2</v>
      </c>
      <c r="T47" s="93">
        <v>0</v>
      </c>
      <c r="U47" s="74">
        <v>33</v>
      </c>
      <c r="V47" s="93">
        <v>0</v>
      </c>
      <c r="W47" s="74">
        <v>39</v>
      </c>
      <c r="X47" s="93">
        <v>0</v>
      </c>
      <c r="Y47" s="74">
        <v>13</v>
      </c>
      <c r="Z47" s="93">
        <v>0</v>
      </c>
    </row>
    <row r="48" spans="1:26" x14ac:dyDescent="0.25">
      <c r="A48" s="7"/>
      <c r="B48" s="4" t="s">
        <v>191</v>
      </c>
      <c r="C48" s="11">
        <v>7</v>
      </c>
      <c r="D48" s="92">
        <v>0</v>
      </c>
      <c r="E48" s="11">
        <v>3</v>
      </c>
      <c r="F48" s="92">
        <v>0</v>
      </c>
      <c r="G48" s="8">
        <v>10</v>
      </c>
      <c r="H48" s="92">
        <v>0</v>
      </c>
      <c r="I48" s="8">
        <v>8</v>
      </c>
      <c r="J48" s="92">
        <v>0</v>
      </c>
      <c r="K48" s="14">
        <v>8</v>
      </c>
      <c r="L48" s="92">
        <v>0</v>
      </c>
      <c r="M48" s="74">
        <v>5</v>
      </c>
      <c r="N48" s="92">
        <v>0</v>
      </c>
      <c r="O48" s="47">
        <v>0</v>
      </c>
      <c r="P48" s="93">
        <v>0</v>
      </c>
      <c r="Q48" s="74">
        <v>0</v>
      </c>
      <c r="R48" s="93">
        <v>0</v>
      </c>
      <c r="S48" s="74">
        <v>3</v>
      </c>
      <c r="T48" s="93">
        <v>0</v>
      </c>
      <c r="U48" s="74">
        <v>9</v>
      </c>
      <c r="V48" s="93">
        <v>0</v>
      </c>
      <c r="W48" s="74">
        <v>7</v>
      </c>
      <c r="X48" s="93">
        <v>0</v>
      </c>
      <c r="Y48" s="74">
        <v>4</v>
      </c>
      <c r="Z48" s="93">
        <v>0</v>
      </c>
    </row>
    <row r="49" spans="1:26" x14ac:dyDescent="0.25">
      <c r="A49" s="1"/>
      <c r="B49" s="4" t="s">
        <v>192</v>
      </c>
      <c r="C49" s="11">
        <v>20</v>
      </c>
      <c r="D49" s="92">
        <v>0</v>
      </c>
      <c r="E49" s="11">
        <v>16</v>
      </c>
      <c r="F49" s="92">
        <v>0</v>
      </c>
      <c r="G49" s="8">
        <v>22</v>
      </c>
      <c r="H49" s="92">
        <v>0</v>
      </c>
      <c r="I49" s="14">
        <v>24</v>
      </c>
      <c r="J49" s="92">
        <v>0</v>
      </c>
      <c r="K49" s="14">
        <v>17</v>
      </c>
      <c r="L49" s="92">
        <v>0</v>
      </c>
      <c r="M49" s="74">
        <v>24</v>
      </c>
      <c r="N49" s="92">
        <v>0</v>
      </c>
      <c r="O49" s="47">
        <v>5</v>
      </c>
      <c r="P49" s="93">
        <v>0</v>
      </c>
      <c r="Q49" s="74">
        <v>1</v>
      </c>
      <c r="R49" s="93">
        <v>0</v>
      </c>
      <c r="S49" s="74">
        <v>9</v>
      </c>
      <c r="T49" s="93">
        <v>0</v>
      </c>
      <c r="U49" s="74">
        <v>16</v>
      </c>
      <c r="V49" s="93">
        <v>0</v>
      </c>
      <c r="W49" s="74">
        <v>16</v>
      </c>
      <c r="X49" s="93">
        <v>2</v>
      </c>
      <c r="Y49" s="74">
        <v>11</v>
      </c>
      <c r="Z49" s="93">
        <v>2</v>
      </c>
    </row>
    <row r="50" spans="1:26" x14ac:dyDescent="0.25">
      <c r="A50" s="1"/>
      <c r="B50" s="4" t="s">
        <v>193</v>
      </c>
      <c r="C50" s="11">
        <v>0</v>
      </c>
      <c r="D50" s="92">
        <v>0</v>
      </c>
      <c r="E50" s="11">
        <v>0</v>
      </c>
      <c r="F50" s="92">
        <v>0</v>
      </c>
      <c r="G50" s="8">
        <v>0</v>
      </c>
      <c r="H50" s="92">
        <v>0</v>
      </c>
      <c r="I50" s="14">
        <v>0</v>
      </c>
      <c r="J50" s="92">
        <v>0</v>
      </c>
      <c r="K50" s="14">
        <v>0</v>
      </c>
      <c r="L50" s="92">
        <v>0</v>
      </c>
      <c r="M50" s="74">
        <v>0</v>
      </c>
      <c r="N50" s="92">
        <v>0</v>
      </c>
      <c r="O50" s="47">
        <v>0</v>
      </c>
      <c r="P50" s="93">
        <v>0</v>
      </c>
      <c r="Q50" s="74">
        <v>0</v>
      </c>
      <c r="R50" s="93">
        <v>0</v>
      </c>
      <c r="S50" s="74">
        <v>0</v>
      </c>
      <c r="T50" s="93">
        <v>0</v>
      </c>
      <c r="U50" s="74">
        <v>1</v>
      </c>
      <c r="V50" s="93">
        <v>0</v>
      </c>
      <c r="W50" s="74">
        <v>1</v>
      </c>
      <c r="X50" s="93">
        <v>0</v>
      </c>
      <c r="Y50" s="74">
        <v>1</v>
      </c>
      <c r="Z50" s="93">
        <v>0</v>
      </c>
    </row>
    <row r="51" spans="1:26" x14ac:dyDescent="0.25">
      <c r="A51" s="1"/>
      <c r="B51" s="4" t="s">
        <v>194</v>
      </c>
      <c r="C51" s="11">
        <v>383</v>
      </c>
      <c r="D51" s="92">
        <v>38</v>
      </c>
      <c r="E51" s="11">
        <v>442</v>
      </c>
      <c r="F51" s="92">
        <v>5</v>
      </c>
      <c r="G51" s="8">
        <v>436</v>
      </c>
      <c r="H51" s="92">
        <v>20</v>
      </c>
      <c r="I51" s="14">
        <v>427</v>
      </c>
      <c r="J51" s="92">
        <v>2</v>
      </c>
      <c r="K51" s="14">
        <v>480</v>
      </c>
      <c r="L51" s="92">
        <v>11</v>
      </c>
      <c r="M51" s="74">
        <v>447</v>
      </c>
      <c r="N51" s="92">
        <v>16</v>
      </c>
      <c r="O51" s="47">
        <v>103</v>
      </c>
      <c r="P51" s="93">
        <v>10</v>
      </c>
      <c r="Q51" s="74">
        <v>85</v>
      </c>
      <c r="R51" s="93">
        <v>8</v>
      </c>
      <c r="S51" s="74">
        <v>326</v>
      </c>
      <c r="T51" s="93">
        <v>31</v>
      </c>
      <c r="U51" s="74">
        <v>472</v>
      </c>
      <c r="V51" s="93">
        <v>24</v>
      </c>
      <c r="W51" s="74">
        <v>552</v>
      </c>
      <c r="X51" s="93">
        <v>70</v>
      </c>
      <c r="Y51" s="74">
        <v>352</v>
      </c>
      <c r="Z51" s="93">
        <v>23</v>
      </c>
    </row>
    <row r="52" spans="1:26" x14ac:dyDescent="0.25">
      <c r="A52" s="6"/>
      <c r="B52" s="4" t="s">
        <v>215</v>
      </c>
      <c r="C52" s="11">
        <v>0</v>
      </c>
      <c r="D52" s="92">
        <v>0</v>
      </c>
      <c r="E52" s="11">
        <v>2</v>
      </c>
      <c r="F52" s="92">
        <v>0</v>
      </c>
      <c r="G52" s="32">
        <v>0</v>
      </c>
      <c r="H52" s="92">
        <v>0</v>
      </c>
      <c r="I52" s="14">
        <v>3</v>
      </c>
      <c r="J52" s="92">
        <v>0</v>
      </c>
      <c r="K52" s="14">
        <v>0</v>
      </c>
      <c r="L52" s="92">
        <v>0</v>
      </c>
      <c r="M52" s="74">
        <v>1</v>
      </c>
      <c r="N52" s="92">
        <v>0</v>
      </c>
      <c r="O52" s="47">
        <v>0</v>
      </c>
      <c r="P52" s="93">
        <v>0</v>
      </c>
      <c r="Q52" s="74">
        <v>0</v>
      </c>
      <c r="R52" s="93">
        <v>0</v>
      </c>
      <c r="S52" s="74">
        <v>0</v>
      </c>
      <c r="T52" s="93">
        <v>0</v>
      </c>
      <c r="U52" s="74">
        <v>0</v>
      </c>
      <c r="V52" s="93">
        <v>0</v>
      </c>
      <c r="W52" s="74">
        <v>0</v>
      </c>
      <c r="X52" s="93">
        <v>0</v>
      </c>
      <c r="Y52" s="74">
        <v>0</v>
      </c>
      <c r="Z52" s="93">
        <v>0</v>
      </c>
    </row>
    <row r="53" spans="1:26" x14ac:dyDescent="0.25">
      <c r="A53" s="1"/>
      <c r="B53" s="4" t="s">
        <v>195</v>
      </c>
      <c r="C53" s="11">
        <v>24</v>
      </c>
      <c r="D53" s="92">
        <v>0</v>
      </c>
      <c r="E53" s="11">
        <v>17</v>
      </c>
      <c r="F53" s="92">
        <v>0</v>
      </c>
      <c r="G53" s="8">
        <v>2</v>
      </c>
      <c r="H53" s="92">
        <v>0</v>
      </c>
      <c r="I53" s="8">
        <v>5</v>
      </c>
      <c r="J53" s="92">
        <v>0</v>
      </c>
      <c r="K53" s="8">
        <v>2</v>
      </c>
      <c r="L53" s="92">
        <v>0</v>
      </c>
      <c r="M53" s="74">
        <v>5</v>
      </c>
      <c r="N53" s="92">
        <v>0</v>
      </c>
      <c r="O53" s="47">
        <v>1</v>
      </c>
      <c r="P53" s="93">
        <v>0</v>
      </c>
      <c r="Q53" s="74">
        <v>0</v>
      </c>
      <c r="R53" s="93">
        <v>0</v>
      </c>
      <c r="S53" s="74">
        <v>12</v>
      </c>
      <c r="T53" s="93">
        <v>0</v>
      </c>
      <c r="U53" s="74">
        <v>0</v>
      </c>
      <c r="V53" s="93">
        <v>0</v>
      </c>
      <c r="W53" s="74">
        <v>0</v>
      </c>
      <c r="X53" s="93">
        <v>0</v>
      </c>
      <c r="Y53" s="74">
        <v>10</v>
      </c>
      <c r="Z53" s="93">
        <v>0</v>
      </c>
    </row>
    <row r="54" spans="1:26" x14ac:dyDescent="0.25">
      <c r="A54" s="1"/>
      <c r="B54" s="4" t="s">
        <v>196</v>
      </c>
      <c r="C54" s="11">
        <v>4</v>
      </c>
      <c r="D54" s="92">
        <v>0</v>
      </c>
      <c r="E54" s="11">
        <v>2</v>
      </c>
      <c r="F54" s="92">
        <v>0</v>
      </c>
      <c r="G54" s="8">
        <v>6</v>
      </c>
      <c r="H54" s="92">
        <v>0</v>
      </c>
      <c r="I54" s="14">
        <v>3</v>
      </c>
      <c r="J54" s="92">
        <v>0</v>
      </c>
      <c r="K54" s="14">
        <v>7</v>
      </c>
      <c r="L54" s="92">
        <v>0</v>
      </c>
      <c r="M54" s="74">
        <v>3</v>
      </c>
      <c r="N54" s="92">
        <v>0</v>
      </c>
      <c r="O54" s="47">
        <v>0</v>
      </c>
      <c r="P54" s="93">
        <v>0</v>
      </c>
      <c r="Q54" s="74">
        <v>0</v>
      </c>
      <c r="R54" s="93">
        <v>0</v>
      </c>
      <c r="S54" s="74">
        <v>1</v>
      </c>
      <c r="T54" s="93">
        <v>0</v>
      </c>
      <c r="U54" s="74">
        <v>12</v>
      </c>
      <c r="V54" s="93">
        <v>0</v>
      </c>
      <c r="W54" s="74">
        <v>5</v>
      </c>
      <c r="X54" s="93">
        <v>0</v>
      </c>
      <c r="Y54" s="74">
        <v>1</v>
      </c>
      <c r="Z54" s="93">
        <v>0</v>
      </c>
    </row>
    <row r="55" spans="1:26" x14ac:dyDescent="0.25">
      <c r="A55" s="1"/>
      <c r="B55" s="56" t="s">
        <v>197</v>
      </c>
      <c r="C55" s="11">
        <v>38</v>
      </c>
      <c r="D55" s="92">
        <v>0</v>
      </c>
      <c r="E55" s="11">
        <v>23</v>
      </c>
      <c r="F55" s="92">
        <v>2</v>
      </c>
      <c r="G55" s="8">
        <v>30</v>
      </c>
      <c r="H55" s="92">
        <v>0</v>
      </c>
      <c r="I55" s="14">
        <v>27</v>
      </c>
      <c r="J55" s="92">
        <v>0</v>
      </c>
      <c r="K55" s="14">
        <v>27</v>
      </c>
      <c r="L55" s="92">
        <v>0</v>
      </c>
      <c r="M55" s="74">
        <v>18</v>
      </c>
      <c r="N55" s="92">
        <v>0</v>
      </c>
      <c r="O55" s="47">
        <v>2</v>
      </c>
      <c r="P55" s="93">
        <v>0</v>
      </c>
      <c r="Q55" s="74">
        <v>3</v>
      </c>
      <c r="R55" s="93">
        <v>0</v>
      </c>
      <c r="S55" s="74">
        <v>5</v>
      </c>
      <c r="T55" s="93">
        <v>0</v>
      </c>
      <c r="U55" s="74">
        <v>19</v>
      </c>
      <c r="V55" s="93">
        <v>0</v>
      </c>
      <c r="W55" s="74">
        <v>10</v>
      </c>
      <c r="X55" s="93">
        <v>5</v>
      </c>
      <c r="Y55" s="74">
        <v>15</v>
      </c>
      <c r="Z55" s="93">
        <v>2</v>
      </c>
    </row>
    <row r="56" spans="1:26" x14ac:dyDescent="0.25">
      <c r="A56" s="1"/>
      <c r="B56" s="4" t="s">
        <v>198</v>
      </c>
      <c r="C56" s="11">
        <v>8</v>
      </c>
      <c r="D56" s="92">
        <v>0</v>
      </c>
      <c r="E56" s="11">
        <v>8</v>
      </c>
      <c r="F56" s="92">
        <v>0</v>
      </c>
      <c r="G56" s="8">
        <v>3</v>
      </c>
      <c r="H56" s="92">
        <v>0</v>
      </c>
      <c r="I56" s="14">
        <v>2</v>
      </c>
      <c r="J56" s="92">
        <v>0</v>
      </c>
      <c r="K56" s="14">
        <v>4</v>
      </c>
      <c r="L56" s="92">
        <v>0</v>
      </c>
      <c r="M56" s="74">
        <v>0</v>
      </c>
      <c r="N56" s="92">
        <v>0</v>
      </c>
      <c r="O56" s="47">
        <v>0</v>
      </c>
      <c r="P56" s="93">
        <v>0</v>
      </c>
      <c r="Q56" s="74">
        <v>1</v>
      </c>
      <c r="R56" s="93">
        <v>0</v>
      </c>
      <c r="S56" s="74">
        <v>3</v>
      </c>
      <c r="T56" s="93">
        <v>0</v>
      </c>
      <c r="U56" s="74">
        <v>5</v>
      </c>
      <c r="V56" s="93">
        <v>0</v>
      </c>
      <c r="W56" s="74">
        <v>3</v>
      </c>
      <c r="X56" s="93">
        <v>0</v>
      </c>
      <c r="Y56" s="74">
        <v>0</v>
      </c>
      <c r="Z56" s="93">
        <v>0</v>
      </c>
    </row>
    <row r="57" spans="1:26" x14ac:dyDescent="0.25">
      <c r="A57" s="1"/>
      <c r="B57" s="4" t="s">
        <v>199</v>
      </c>
      <c r="C57" s="11">
        <v>15</v>
      </c>
      <c r="D57" s="92">
        <v>0</v>
      </c>
      <c r="E57" s="11">
        <v>9</v>
      </c>
      <c r="F57" s="92">
        <v>0</v>
      </c>
      <c r="G57" s="8">
        <v>5</v>
      </c>
      <c r="H57" s="92">
        <v>0</v>
      </c>
      <c r="I57" s="14">
        <v>7</v>
      </c>
      <c r="J57" s="92">
        <v>0</v>
      </c>
      <c r="K57" s="14">
        <v>10</v>
      </c>
      <c r="L57" s="92">
        <v>0</v>
      </c>
      <c r="M57" s="74">
        <v>8</v>
      </c>
      <c r="N57" s="92">
        <v>0</v>
      </c>
      <c r="O57" s="47">
        <v>2</v>
      </c>
      <c r="P57" s="93">
        <v>0</v>
      </c>
      <c r="Q57" s="74">
        <v>0</v>
      </c>
      <c r="R57" s="93">
        <v>0</v>
      </c>
      <c r="S57" s="74">
        <v>7</v>
      </c>
      <c r="T57" s="93">
        <v>0</v>
      </c>
      <c r="U57" s="74">
        <v>7</v>
      </c>
      <c r="V57" s="93">
        <v>0</v>
      </c>
      <c r="W57" s="74">
        <v>9</v>
      </c>
      <c r="X57" s="93">
        <v>0</v>
      </c>
      <c r="Y57" s="74">
        <v>10</v>
      </c>
      <c r="Z57" s="93">
        <v>0</v>
      </c>
    </row>
    <row r="58" spans="1:26" x14ac:dyDescent="0.25">
      <c r="A58" s="51"/>
      <c r="B58" s="62" t="s">
        <v>200</v>
      </c>
      <c r="C58" s="28">
        <v>129</v>
      </c>
      <c r="D58" s="92">
        <v>0</v>
      </c>
      <c r="E58" s="28">
        <v>36</v>
      </c>
      <c r="F58" s="92">
        <v>0</v>
      </c>
      <c r="G58" s="28">
        <v>32</v>
      </c>
      <c r="H58" s="92">
        <v>0</v>
      </c>
      <c r="I58" s="28">
        <v>37</v>
      </c>
      <c r="J58" s="92">
        <v>0</v>
      </c>
      <c r="K58" s="28">
        <v>17</v>
      </c>
      <c r="L58" s="92">
        <v>0</v>
      </c>
      <c r="M58" s="79">
        <v>35</v>
      </c>
      <c r="N58" s="92">
        <v>0</v>
      </c>
      <c r="O58" s="79">
        <v>4</v>
      </c>
      <c r="P58" s="95">
        <v>0</v>
      </c>
      <c r="Q58" s="79">
        <v>1</v>
      </c>
      <c r="R58" s="95">
        <v>0</v>
      </c>
      <c r="S58" s="96">
        <v>36</v>
      </c>
      <c r="T58" s="95">
        <v>0</v>
      </c>
      <c r="U58" s="96">
        <v>34</v>
      </c>
      <c r="V58" s="95">
        <v>0</v>
      </c>
      <c r="W58" s="96">
        <v>108</v>
      </c>
      <c r="X58" s="95">
        <v>0</v>
      </c>
      <c r="Y58" s="96">
        <v>23</v>
      </c>
      <c r="Z58" s="95">
        <v>0</v>
      </c>
    </row>
    <row r="59" spans="1:26" x14ac:dyDescent="0.25">
      <c r="A59" s="1"/>
      <c r="B59" s="4" t="s">
        <v>201</v>
      </c>
      <c r="C59" s="11">
        <v>73</v>
      </c>
      <c r="D59" s="92">
        <v>0</v>
      </c>
      <c r="E59" s="11">
        <v>50</v>
      </c>
      <c r="F59" s="92">
        <v>0</v>
      </c>
      <c r="G59" s="32">
        <v>13</v>
      </c>
      <c r="H59" s="92">
        <v>0</v>
      </c>
      <c r="I59" s="14">
        <v>14</v>
      </c>
      <c r="J59" s="92">
        <v>0</v>
      </c>
      <c r="K59" s="14">
        <v>28</v>
      </c>
      <c r="L59" s="92">
        <v>0</v>
      </c>
      <c r="M59" s="80">
        <v>25</v>
      </c>
      <c r="N59" s="92">
        <v>0</v>
      </c>
      <c r="O59" s="47">
        <v>0</v>
      </c>
      <c r="P59" s="93">
        <v>0</v>
      </c>
      <c r="Q59" s="47">
        <v>3</v>
      </c>
      <c r="R59" s="93">
        <v>0</v>
      </c>
      <c r="S59" s="74">
        <v>9</v>
      </c>
      <c r="T59" s="93">
        <v>0</v>
      </c>
      <c r="U59" s="74">
        <v>37</v>
      </c>
      <c r="V59" s="93">
        <v>0</v>
      </c>
      <c r="W59" s="74">
        <v>20</v>
      </c>
      <c r="X59" s="93">
        <v>0</v>
      </c>
      <c r="Y59" s="74">
        <v>12</v>
      </c>
      <c r="Z59" s="93">
        <v>0</v>
      </c>
    </row>
    <row r="60" spans="1:26" x14ac:dyDescent="0.25">
      <c r="A60" s="1"/>
      <c r="B60" s="22" t="s">
        <v>202</v>
      </c>
      <c r="C60" s="11">
        <v>44</v>
      </c>
      <c r="D60" s="92">
        <v>0</v>
      </c>
      <c r="E60" s="28">
        <v>50</v>
      </c>
      <c r="F60" s="92">
        <v>0</v>
      </c>
      <c r="G60" s="28">
        <v>60</v>
      </c>
      <c r="H60" s="92">
        <v>0</v>
      </c>
      <c r="I60" s="28">
        <v>74</v>
      </c>
      <c r="J60" s="92">
        <v>0</v>
      </c>
      <c r="K60" s="28">
        <v>49</v>
      </c>
      <c r="L60" s="92">
        <v>0</v>
      </c>
      <c r="M60" s="80">
        <v>51</v>
      </c>
      <c r="N60" s="92">
        <v>0</v>
      </c>
      <c r="O60" s="47">
        <v>19</v>
      </c>
      <c r="P60" s="93">
        <v>0</v>
      </c>
      <c r="Q60" s="47">
        <v>2</v>
      </c>
      <c r="R60" s="93">
        <v>0</v>
      </c>
      <c r="S60" s="74">
        <v>70</v>
      </c>
      <c r="T60" s="93">
        <v>0</v>
      </c>
      <c r="U60" s="74">
        <v>55</v>
      </c>
      <c r="V60" s="93">
        <v>0</v>
      </c>
      <c r="W60" s="74">
        <v>62</v>
      </c>
      <c r="X60" s="93">
        <v>3</v>
      </c>
      <c r="Y60" s="74">
        <v>56</v>
      </c>
      <c r="Z60" s="93">
        <v>2</v>
      </c>
    </row>
    <row r="61" spans="1:26" x14ac:dyDescent="0.25">
      <c r="A61" s="1"/>
      <c r="B61" s="67" t="s">
        <v>203</v>
      </c>
      <c r="C61" s="66">
        <f t="shared" ref="C61:T61" si="0">SUM(C5:C60)</f>
        <v>2471</v>
      </c>
      <c r="D61" s="66">
        <f t="shared" si="0"/>
        <v>46</v>
      </c>
      <c r="E61" s="66">
        <f>SUM(E5:E60)</f>
        <v>2180</v>
      </c>
      <c r="F61" s="66">
        <f t="shared" si="0"/>
        <v>7</v>
      </c>
      <c r="G61" s="66">
        <f t="shared" si="0"/>
        <v>1886</v>
      </c>
      <c r="H61" s="66">
        <f t="shared" si="0"/>
        <v>32</v>
      </c>
      <c r="I61" s="66">
        <f t="shared" si="0"/>
        <v>1873</v>
      </c>
      <c r="J61" s="66">
        <f t="shared" si="0"/>
        <v>4</v>
      </c>
      <c r="K61" s="66">
        <f t="shared" si="0"/>
        <v>2124</v>
      </c>
      <c r="L61" s="66">
        <f t="shared" si="0"/>
        <v>28</v>
      </c>
      <c r="M61" s="97">
        <f t="shared" si="0"/>
        <v>2142</v>
      </c>
      <c r="N61" s="97">
        <f t="shared" si="0"/>
        <v>16</v>
      </c>
      <c r="O61" s="97">
        <f t="shared" si="0"/>
        <v>522</v>
      </c>
      <c r="P61" s="97">
        <f t="shared" si="0"/>
        <v>10</v>
      </c>
      <c r="Q61" s="97">
        <f t="shared" si="0"/>
        <v>275</v>
      </c>
      <c r="R61" s="97">
        <f t="shared" si="0"/>
        <v>8</v>
      </c>
      <c r="S61" s="97">
        <f t="shared" si="0"/>
        <v>1407</v>
      </c>
      <c r="T61" s="97">
        <f t="shared" si="0"/>
        <v>36</v>
      </c>
      <c r="U61" s="97">
        <f t="shared" ref="U61:Z61" si="1">SUM(U5:U60)</f>
        <v>2025</v>
      </c>
      <c r="V61" s="97">
        <f t="shared" si="1"/>
        <v>42</v>
      </c>
      <c r="W61" s="97">
        <f t="shared" si="1"/>
        <v>1927</v>
      </c>
      <c r="X61" s="97">
        <f t="shared" si="1"/>
        <v>110</v>
      </c>
      <c r="Y61" s="97">
        <f t="shared" si="1"/>
        <v>1642</v>
      </c>
      <c r="Z61" s="97">
        <f t="shared" si="1"/>
        <v>44</v>
      </c>
    </row>
    <row r="62" spans="1:26" x14ac:dyDescent="0.25">
      <c r="A62" s="23"/>
      <c r="B62" s="24"/>
      <c r="C62" s="26"/>
      <c r="D62" s="26"/>
      <c r="E62" s="26"/>
      <c r="F62" s="26"/>
      <c r="G62" s="26"/>
      <c r="H62" s="26"/>
      <c r="I62" s="27"/>
      <c r="J62" s="27"/>
      <c r="K62" s="27"/>
      <c r="L62" s="27"/>
      <c r="M62" s="23"/>
      <c r="N62" s="23"/>
    </row>
    <row r="63" spans="1:26" x14ac:dyDescent="0.25">
      <c r="E63" s="12"/>
      <c r="F63" s="12"/>
      <c r="G63" s="12" t="s">
        <v>9</v>
      </c>
      <c r="H63" s="12"/>
    </row>
    <row r="64" spans="1:26" x14ac:dyDescent="0.25">
      <c r="B64" s="9"/>
      <c r="C64" s="17"/>
      <c r="D64" s="17"/>
      <c r="E64" s="17" t="s">
        <v>10</v>
      </c>
      <c r="F64" s="17"/>
      <c r="G64" s="17"/>
      <c r="H64" s="17"/>
      <c r="I64" s="17"/>
      <c r="J64" s="17"/>
      <c r="K64" s="17"/>
      <c r="L64" s="17"/>
    </row>
    <row r="65" spans="1:8" x14ac:dyDescent="0.25">
      <c r="A65" t="s">
        <v>246</v>
      </c>
      <c r="E65" t="s">
        <v>262</v>
      </c>
      <c r="F65" s="12"/>
      <c r="G65" s="12"/>
      <c r="H65" s="12"/>
    </row>
    <row r="66" spans="1:8" x14ac:dyDescent="0.25">
      <c r="A66" t="s">
        <v>8</v>
      </c>
      <c r="E66" s="114" t="s">
        <v>272</v>
      </c>
      <c r="F66" s="12"/>
      <c r="G66" s="12"/>
      <c r="H66" s="12"/>
    </row>
  </sheetData>
  <sortState ref="A6:J61">
    <sortCondition ref="B6"/>
  </sortState>
  <mergeCells count="12">
    <mergeCell ref="Y3:Z3"/>
    <mergeCell ref="M3:N3"/>
    <mergeCell ref="C3:D3"/>
    <mergeCell ref="E3:F3"/>
    <mergeCell ref="G3:H3"/>
    <mergeCell ref="I3:J3"/>
    <mergeCell ref="K3:L3"/>
    <mergeCell ref="W3:X3"/>
    <mergeCell ref="U3:V3"/>
    <mergeCell ref="O3:P3"/>
    <mergeCell ref="Q3:R3"/>
    <mergeCell ref="S3:T3"/>
  </mergeCells>
  <printOptions horizontalCentered="1"/>
  <pageMargins left="0.19685039370078741" right="0.19685039370078741" top="0.19685039370078741" bottom="0.19685039370078741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60"/>
  <sheetViews>
    <sheetView zoomScale="90" zoomScaleNormal="9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7" sqref="H37"/>
    </sheetView>
  </sheetViews>
  <sheetFormatPr defaultRowHeight="15" x14ac:dyDescent="0.25"/>
  <cols>
    <col min="1" max="1" width="19" customWidth="1"/>
    <col min="2" max="2" width="21.85546875" customWidth="1"/>
    <col min="3" max="4" width="7.85546875" customWidth="1"/>
    <col min="5" max="6" width="8.28515625" customWidth="1"/>
    <col min="7" max="8" width="7.42578125" customWidth="1"/>
    <col min="9" max="10" width="7.85546875" customWidth="1"/>
    <col min="11" max="12" width="7.42578125" customWidth="1"/>
    <col min="13" max="13" width="9.140625" bestFit="1" customWidth="1"/>
    <col min="14" max="14" width="9.140625" customWidth="1"/>
  </cols>
  <sheetData>
    <row r="2" spans="1:26" x14ac:dyDescent="0.25">
      <c r="B2" s="13" t="s">
        <v>276</v>
      </c>
      <c r="C2" s="13"/>
      <c r="D2" s="13"/>
      <c r="E2" s="19"/>
      <c r="F2" s="19"/>
      <c r="G2" s="19"/>
      <c r="H2" s="19"/>
    </row>
    <row r="3" spans="1:26" x14ac:dyDescent="0.25">
      <c r="E3" s="12"/>
      <c r="F3" s="12"/>
      <c r="G3" s="12"/>
      <c r="H3" s="12"/>
    </row>
    <row r="4" spans="1:26" x14ac:dyDescent="0.25">
      <c r="A4" s="30" t="s">
        <v>0</v>
      </c>
      <c r="B4" s="31" t="s">
        <v>1</v>
      </c>
      <c r="C4" s="116">
        <v>2014</v>
      </c>
      <c r="D4" s="117"/>
      <c r="E4" s="116">
        <v>2015</v>
      </c>
      <c r="F4" s="117"/>
      <c r="G4" s="116">
        <v>2016</v>
      </c>
      <c r="H4" s="117"/>
      <c r="I4" s="116">
        <v>2017</v>
      </c>
      <c r="J4" s="117"/>
      <c r="K4" s="116">
        <v>2018</v>
      </c>
      <c r="L4" s="117"/>
      <c r="M4" s="116">
        <v>2019</v>
      </c>
      <c r="N4" s="117"/>
      <c r="O4" s="116">
        <v>2020</v>
      </c>
      <c r="P4" s="117"/>
      <c r="Q4" s="116">
        <v>2021</v>
      </c>
      <c r="R4" s="117"/>
      <c r="S4" s="116">
        <v>2022</v>
      </c>
      <c r="T4" s="117"/>
      <c r="U4" s="116">
        <v>2023</v>
      </c>
      <c r="V4" s="117"/>
      <c r="W4" s="116">
        <v>2024</v>
      </c>
      <c r="X4" s="117"/>
      <c r="Y4" s="116">
        <v>2025</v>
      </c>
      <c r="Z4" s="117"/>
    </row>
    <row r="5" spans="1:26" x14ac:dyDescent="0.25">
      <c r="A5" s="30"/>
      <c r="B5" s="31"/>
      <c r="C5" s="113" t="s">
        <v>264</v>
      </c>
      <c r="D5" s="113" t="s">
        <v>265</v>
      </c>
      <c r="E5" s="113" t="s">
        <v>264</v>
      </c>
      <c r="F5" s="113" t="s">
        <v>265</v>
      </c>
      <c r="G5" s="113" t="s">
        <v>264</v>
      </c>
      <c r="H5" s="113" t="s">
        <v>265</v>
      </c>
      <c r="I5" s="113" t="s">
        <v>264</v>
      </c>
      <c r="J5" s="113" t="s">
        <v>265</v>
      </c>
      <c r="K5" s="113" t="s">
        <v>264</v>
      </c>
      <c r="L5" s="113" t="s">
        <v>265</v>
      </c>
      <c r="M5" s="113" t="s">
        <v>264</v>
      </c>
      <c r="N5" s="113" t="s">
        <v>265</v>
      </c>
      <c r="O5" s="113" t="s">
        <v>264</v>
      </c>
      <c r="P5" s="113" t="s">
        <v>265</v>
      </c>
      <c r="Q5" s="113" t="s">
        <v>264</v>
      </c>
      <c r="R5" s="113" t="s">
        <v>265</v>
      </c>
      <c r="S5" s="113" t="s">
        <v>264</v>
      </c>
      <c r="T5" s="113" t="s">
        <v>265</v>
      </c>
      <c r="U5" s="113" t="s">
        <v>264</v>
      </c>
      <c r="V5" s="113" t="s">
        <v>265</v>
      </c>
      <c r="W5" s="113" t="s">
        <v>264</v>
      </c>
      <c r="X5" s="113" t="s">
        <v>265</v>
      </c>
      <c r="Y5" s="113" t="s">
        <v>264</v>
      </c>
      <c r="Z5" s="113" t="s">
        <v>265</v>
      </c>
    </row>
    <row r="6" spans="1:26" x14ac:dyDescent="0.25">
      <c r="A6" s="1" t="s">
        <v>205</v>
      </c>
      <c r="B6" s="65" t="s">
        <v>106</v>
      </c>
      <c r="C6" s="91">
        <v>3</v>
      </c>
      <c r="D6" s="109">
        <v>0</v>
      </c>
      <c r="E6" s="91">
        <v>0</v>
      </c>
      <c r="F6" s="109">
        <v>0</v>
      </c>
      <c r="G6" s="91">
        <v>1</v>
      </c>
      <c r="H6" s="109">
        <v>0</v>
      </c>
      <c r="I6" s="91">
        <v>4</v>
      </c>
      <c r="J6" s="109">
        <v>0</v>
      </c>
      <c r="K6" s="91">
        <v>1</v>
      </c>
      <c r="L6" s="109">
        <v>0</v>
      </c>
      <c r="M6" s="91">
        <v>2</v>
      </c>
      <c r="N6" s="109">
        <v>0</v>
      </c>
      <c r="O6" s="91">
        <v>7</v>
      </c>
      <c r="P6" s="109">
        <v>0</v>
      </c>
      <c r="Q6" s="91">
        <v>1</v>
      </c>
      <c r="R6" s="109">
        <v>0</v>
      </c>
      <c r="S6" s="91">
        <v>27</v>
      </c>
      <c r="T6" s="109">
        <v>0</v>
      </c>
      <c r="U6" s="91">
        <v>4</v>
      </c>
      <c r="V6" s="109">
        <v>0</v>
      </c>
      <c r="W6" s="91">
        <v>69</v>
      </c>
      <c r="X6" s="109">
        <v>0</v>
      </c>
      <c r="Y6" s="91">
        <v>3</v>
      </c>
      <c r="Z6" s="109">
        <v>0</v>
      </c>
    </row>
    <row r="7" spans="1:26" x14ac:dyDescent="0.25">
      <c r="A7" s="1"/>
      <c r="B7" s="65" t="s">
        <v>107</v>
      </c>
      <c r="C7" s="91">
        <v>7</v>
      </c>
      <c r="D7" s="109">
        <v>0</v>
      </c>
      <c r="E7" s="91">
        <v>2</v>
      </c>
      <c r="F7" s="109">
        <v>0</v>
      </c>
      <c r="G7" s="91">
        <v>0</v>
      </c>
      <c r="H7" s="109">
        <v>0</v>
      </c>
      <c r="I7" s="91">
        <v>1</v>
      </c>
      <c r="J7" s="109">
        <v>0</v>
      </c>
      <c r="K7" s="91">
        <v>5</v>
      </c>
      <c r="L7" s="109">
        <v>0</v>
      </c>
      <c r="M7" s="91">
        <v>9</v>
      </c>
      <c r="N7" s="109">
        <v>0</v>
      </c>
      <c r="O7" s="91">
        <v>3</v>
      </c>
      <c r="P7" s="109">
        <v>0</v>
      </c>
      <c r="Q7" s="91">
        <v>1</v>
      </c>
      <c r="R7" s="109">
        <v>0</v>
      </c>
      <c r="S7" s="91">
        <v>2</v>
      </c>
      <c r="T7" s="109">
        <v>0</v>
      </c>
      <c r="U7" s="91">
        <v>1</v>
      </c>
      <c r="V7" s="109">
        <v>0</v>
      </c>
      <c r="W7" s="91">
        <v>3</v>
      </c>
      <c r="X7" s="109">
        <v>0</v>
      </c>
      <c r="Y7" s="91">
        <v>1</v>
      </c>
      <c r="Z7" s="109">
        <v>0</v>
      </c>
    </row>
    <row r="8" spans="1:26" x14ac:dyDescent="0.25">
      <c r="A8" s="59"/>
      <c r="B8" s="1" t="s">
        <v>108</v>
      </c>
      <c r="C8" s="47">
        <v>37</v>
      </c>
      <c r="D8" s="109">
        <v>0</v>
      </c>
      <c r="E8" s="47">
        <v>7</v>
      </c>
      <c r="F8" s="109">
        <v>0</v>
      </c>
      <c r="G8" s="74">
        <v>7</v>
      </c>
      <c r="H8" s="109">
        <v>0</v>
      </c>
      <c r="I8" s="47">
        <v>10</v>
      </c>
      <c r="J8" s="109">
        <v>0</v>
      </c>
      <c r="K8" s="75">
        <v>21</v>
      </c>
      <c r="L8" s="109">
        <v>0</v>
      </c>
      <c r="M8" s="74">
        <v>17</v>
      </c>
      <c r="N8" s="109">
        <v>0</v>
      </c>
      <c r="O8" s="47">
        <v>8</v>
      </c>
      <c r="P8" s="109">
        <v>0</v>
      </c>
      <c r="Q8" s="74">
        <v>3</v>
      </c>
      <c r="R8" s="109">
        <v>0</v>
      </c>
      <c r="S8" s="74">
        <v>12</v>
      </c>
      <c r="T8" s="109">
        <v>0</v>
      </c>
      <c r="U8" s="74">
        <v>5</v>
      </c>
      <c r="V8" s="109">
        <v>0</v>
      </c>
      <c r="W8" s="74">
        <v>16</v>
      </c>
      <c r="X8" s="109">
        <v>2</v>
      </c>
      <c r="Y8" s="74">
        <v>11</v>
      </c>
      <c r="Z8" s="109">
        <v>0</v>
      </c>
    </row>
    <row r="9" spans="1:26" x14ac:dyDescent="0.25">
      <c r="A9" s="1"/>
      <c r="B9" s="1" t="s">
        <v>109</v>
      </c>
      <c r="C9" s="47">
        <v>2</v>
      </c>
      <c r="D9" s="109">
        <v>0</v>
      </c>
      <c r="E9" s="47">
        <v>2</v>
      </c>
      <c r="F9" s="109">
        <v>0</v>
      </c>
      <c r="G9" s="74">
        <v>1</v>
      </c>
      <c r="H9" s="109">
        <v>0</v>
      </c>
      <c r="I9" s="47">
        <v>0</v>
      </c>
      <c r="J9" s="109">
        <v>0</v>
      </c>
      <c r="K9" s="75">
        <v>0</v>
      </c>
      <c r="L9" s="109">
        <v>0</v>
      </c>
      <c r="M9" s="74">
        <v>1</v>
      </c>
      <c r="N9" s="109">
        <v>0</v>
      </c>
      <c r="O9" s="47">
        <v>0</v>
      </c>
      <c r="P9" s="109">
        <v>0</v>
      </c>
      <c r="Q9" s="74">
        <v>0</v>
      </c>
      <c r="R9" s="109">
        <v>0</v>
      </c>
      <c r="S9" s="74">
        <v>0</v>
      </c>
      <c r="T9" s="109">
        <v>0</v>
      </c>
      <c r="U9" s="74">
        <v>0</v>
      </c>
      <c r="V9" s="109">
        <v>0</v>
      </c>
      <c r="W9" s="74">
        <v>1</v>
      </c>
      <c r="X9" s="109">
        <v>0</v>
      </c>
      <c r="Y9" s="74">
        <v>0</v>
      </c>
      <c r="Z9" s="109">
        <v>0</v>
      </c>
    </row>
    <row r="10" spans="1:26" x14ac:dyDescent="0.25">
      <c r="A10" s="1"/>
      <c r="B10" s="1" t="s">
        <v>110</v>
      </c>
      <c r="C10" s="47">
        <v>162</v>
      </c>
      <c r="D10" s="109">
        <v>2</v>
      </c>
      <c r="E10" s="47">
        <v>132</v>
      </c>
      <c r="F10" s="109">
        <v>0</v>
      </c>
      <c r="G10" s="74">
        <v>183</v>
      </c>
      <c r="H10" s="109">
        <v>2</v>
      </c>
      <c r="I10" s="47">
        <v>113</v>
      </c>
      <c r="J10" s="109">
        <v>0</v>
      </c>
      <c r="K10" s="75">
        <v>69</v>
      </c>
      <c r="L10" s="109">
        <v>0</v>
      </c>
      <c r="M10" s="74">
        <v>96</v>
      </c>
      <c r="N10" s="109">
        <v>0</v>
      </c>
      <c r="O10" s="47">
        <v>21</v>
      </c>
      <c r="P10" s="109">
        <v>0</v>
      </c>
      <c r="Q10" s="74">
        <v>6</v>
      </c>
      <c r="R10" s="109">
        <v>0</v>
      </c>
      <c r="S10" s="74">
        <v>57</v>
      </c>
      <c r="T10" s="109">
        <v>0</v>
      </c>
      <c r="U10" s="74">
        <v>108</v>
      </c>
      <c r="V10" s="109">
        <v>0</v>
      </c>
      <c r="W10" s="74">
        <v>93</v>
      </c>
      <c r="X10" s="109">
        <v>0</v>
      </c>
      <c r="Y10" s="74">
        <v>71</v>
      </c>
      <c r="Z10" s="109">
        <v>0</v>
      </c>
    </row>
    <row r="11" spans="1:26" x14ac:dyDescent="0.25">
      <c r="A11" s="1"/>
      <c r="B11" s="6" t="s">
        <v>111</v>
      </c>
      <c r="C11" s="81">
        <v>6</v>
      </c>
      <c r="D11" s="109">
        <v>0</v>
      </c>
      <c r="E11" s="81">
        <v>0</v>
      </c>
      <c r="F11" s="109">
        <v>0</v>
      </c>
      <c r="G11" s="81">
        <v>0</v>
      </c>
      <c r="H11" s="109">
        <v>0</v>
      </c>
      <c r="I11" s="81">
        <v>3</v>
      </c>
      <c r="J11" s="109">
        <v>0</v>
      </c>
      <c r="K11" s="81">
        <v>0</v>
      </c>
      <c r="L11" s="109">
        <v>0</v>
      </c>
      <c r="M11" s="81">
        <v>0</v>
      </c>
      <c r="N11" s="109">
        <v>0</v>
      </c>
      <c r="O11" s="81">
        <v>0</v>
      </c>
      <c r="P11" s="109">
        <v>0</v>
      </c>
      <c r="Q11" s="81">
        <v>0</v>
      </c>
      <c r="R11" s="109">
        <v>0</v>
      </c>
      <c r="S11" s="81">
        <v>0</v>
      </c>
      <c r="T11" s="109">
        <v>0</v>
      </c>
      <c r="U11" s="81">
        <v>1</v>
      </c>
      <c r="V11" s="109">
        <v>0</v>
      </c>
      <c r="W11" s="81">
        <v>0</v>
      </c>
      <c r="X11" s="109">
        <v>0</v>
      </c>
      <c r="Y11" s="81">
        <v>0</v>
      </c>
      <c r="Z11" s="109">
        <v>0</v>
      </c>
    </row>
    <row r="12" spans="1:26" x14ac:dyDescent="0.25">
      <c r="A12" s="21"/>
      <c r="B12" s="3" t="s">
        <v>112</v>
      </c>
      <c r="C12" s="47">
        <v>1</v>
      </c>
      <c r="D12" s="109">
        <v>0</v>
      </c>
      <c r="E12" s="47">
        <v>0</v>
      </c>
      <c r="F12" s="109">
        <v>0</v>
      </c>
      <c r="G12" s="74">
        <v>3</v>
      </c>
      <c r="H12" s="109">
        <v>0</v>
      </c>
      <c r="I12" s="77">
        <v>5</v>
      </c>
      <c r="J12" s="109">
        <v>0</v>
      </c>
      <c r="K12" s="78">
        <v>2</v>
      </c>
      <c r="L12" s="109">
        <v>0</v>
      </c>
      <c r="M12" s="74">
        <v>0</v>
      </c>
      <c r="N12" s="109">
        <v>0</v>
      </c>
      <c r="O12" s="47">
        <v>1</v>
      </c>
      <c r="P12" s="109">
        <v>0</v>
      </c>
      <c r="Q12" s="79">
        <v>0</v>
      </c>
      <c r="R12" s="109">
        <v>0</v>
      </c>
      <c r="S12" s="74">
        <v>2</v>
      </c>
      <c r="T12" s="109">
        <v>0</v>
      </c>
      <c r="U12" s="74">
        <v>9</v>
      </c>
      <c r="V12" s="109">
        <v>0</v>
      </c>
      <c r="W12" s="74">
        <v>1</v>
      </c>
      <c r="X12" s="109">
        <v>0</v>
      </c>
      <c r="Y12" s="74">
        <v>0</v>
      </c>
      <c r="Z12" s="109">
        <v>0</v>
      </c>
    </row>
    <row r="13" spans="1:26" x14ac:dyDescent="0.25">
      <c r="A13" s="1"/>
      <c r="B13" s="4" t="s">
        <v>113</v>
      </c>
      <c r="C13" s="47">
        <v>7</v>
      </c>
      <c r="D13" s="109">
        <v>0</v>
      </c>
      <c r="E13" s="47">
        <v>6</v>
      </c>
      <c r="F13" s="109">
        <v>0</v>
      </c>
      <c r="G13" s="80">
        <v>7</v>
      </c>
      <c r="H13" s="109">
        <v>1</v>
      </c>
      <c r="I13" s="77">
        <v>4</v>
      </c>
      <c r="J13" s="109">
        <v>0</v>
      </c>
      <c r="K13" s="78">
        <v>1</v>
      </c>
      <c r="L13" s="109">
        <v>0</v>
      </c>
      <c r="M13" s="74">
        <v>5</v>
      </c>
      <c r="N13" s="109">
        <v>0</v>
      </c>
      <c r="O13" s="47">
        <v>1</v>
      </c>
      <c r="P13" s="109">
        <v>0</v>
      </c>
      <c r="Q13" s="80">
        <v>0</v>
      </c>
      <c r="R13" s="109">
        <v>0</v>
      </c>
      <c r="S13" s="74">
        <v>0</v>
      </c>
      <c r="T13" s="109">
        <v>0</v>
      </c>
      <c r="U13" s="74">
        <v>0</v>
      </c>
      <c r="V13" s="109">
        <v>0</v>
      </c>
      <c r="W13" s="74">
        <v>0</v>
      </c>
      <c r="X13" s="109">
        <v>0</v>
      </c>
      <c r="Y13" s="74">
        <v>0</v>
      </c>
      <c r="Z13" s="109">
        <v>0</v>
      </c>
    </row>
    <row r="14" spans="1:26" x14ac:dyDescent="0.25">
      <c r="A14" s="1"/>
      <c r="B14" s="4" t="s">
        <v>114</v>
      </c>
      <c r="C14" s="47">
        <v>2</v>
      </c>
      <c r="D14" s="109">
        <v>0</v>
      </c>
      <c r="E14" s="47">
        <v>6</v>
      </c>
      <c r="F14" s="109">
        <v>0</v>
      </c>
      <c r="G14" s="74">
        <v>1</v>
      </c>
      <c r="H14" s="109">
        <v>0</v>
      </c>
      <c r="I14" s="77">
        <v>0</v>
      </c>
      <c r="J14" s="109">
        <v>0</v>
      </c>
      <c r="K14" s="78">
        <v>1</v>
      </c>
      <c r="L14" s="109">
        <v>0</v>
      </c>
      <c r="M14" s="74">
        <v>1</v>
      </c>
      <c r="N14" s="109">
        <v>0</v>
      </c>
      <c r="O14" s="47">
        <v>0</v>
      </c>
      <c r="P14" s="109">
        <v>0</v>
      </c>
      <c r="Q14" s="80">
        <v>0</v>
      </c>
      <c r="R14" s="109">
        <v>0</v>
      </c>
      <c r="S14" s="74">
        <v>2</v>
      </c>
      <c r="T14" s="109">
        <v>0</v>
      </c>
      <c r="U14" s="74">
        <v>2</v>
      </c>
      <c r="V14" s="109">
        <v>0</v>
      </c>
      <c r="W14" s="74">
        <v>1</v>
      </c>
      <c r="X14" s="109">
        <v>0</v>
      </c>
      <c r="Y14" s="74">
        <v>1</v>
      </c>
      <c r="Z14" s="109">
        <v>0</v>
      </c>
    </row>
    <row r="15" spans="1:26" x14ac:dyDescent="0.25">
      <c r="A15" s="1"/>
      <c r="B15" s="4" t="s">
        <v>115</v>
      </c>
      <c r="C15" s="47">
        <v>3725</v>
      </c>
      <c r="D15" s="109">
        <v>2</v>
      </c>
      <c r="E15" s="47">
        <v>2891</v>
      </c>
      <c r="F15" s="109">
        <v>0</v>
      </c>
      <c r="G15" s="74">
        <v>2602</v>
      </c>
      <c r="H15" s="109">
        <v>2</v>
      </c>
      <c r="I15" s="77">
        <v>2440</v>
      </c>
      <c r="J15" s="109">
        <v>12</v>
      </c>
      <c r="K15" s="78">
        <v>2373</v>
      </c>
      <c r="L15" s="109">
        <v>8</v>
      </c>
      <c r="M15" s="74">
        <v>2535</v>
      </c>
      <c r="N15" s="109">
        <v>4</v>
      </c>
      <c r="O15" s="47">
        <v>259</v>
      </c>
      <c r="P15" s="109">
        <v>0</v>
      </c>
      <c r="Q15" s="80">
        <v>279</v>
      </c>
      <c r="R15" s="109">
        <v>0</v>
      </c>
      <c r="S15" s="74">
        <v>709</v>
      </c>
      <c r="T15" s="109">
        <v>4</v>
      </c>
      <c r="U15" s="74">
        <v>1585</v>
      </c>
      <c r="V15" s="109">
        <v>2</v>
      </c>
      <c r="W15" s="74">
        <v>2126</v>
      </c>
      <c r="X15" s="109">
        <v>2</v>
      </c>
      <c r="Y15" s="74">
        <v>2212</v>
      </c>
      <c r="Z15" s="109">
        <v>3</v>
      </c>
    </row>
    <row r="16" spans="1:26" x14ac:dyDescent="0.25">
      <c r="A16" s="1"/>
      <c r="B16" s="4" t="s">
        <v>270</v>
      </c>
      <c r="C16" s="47">
        <v>0</v>
      </c>
      <c r="D16" s="109">
        <v>0</v>
      </c>
      <c r="E16" s="47">
        <v>0</v>
      </c>
      <c r="F16" s="109">
        <v>0</v>
      </c>
      <c r="G16" s="74">
        <v>0</v>
      </c>
      <c r="H16" s="109">
        <v>0</v>
      </c>
      <c r="I16" s="77">
        <v>0</v>
      </c>
      <c r="J16" s="109">
        <v>1</v>
      </c>
      <c r="K16" s="78">
        <v>0</v>
      </c>
      <c r="L16" s="109">
        <v>0</v>
      </c>
      <c r="M16" s="74">
        <v>0</v>
      </c>
      <c r="N16" s="109">
        <v>0</v>
      </c>
      <c r="O16" s="47">
        <v>0</v>
      </c>
      <c r="P16" s="109">
        <v>0</v>
      </c>
      <c r="Q16" s="80">
        <v>0</v>
      </c>
      <c r="R16" s="109">
        <v>0</v>
      </c>
      <c r="S16" s="74">
        <v>0</v>
      </c>
      <c r="T16" s="109">
        <v>0</v>
      </c>
      <c r="U16" s="74">
        <v>3</v>
      </c>
      <c r="V16" s="109">
        <v>0</v>
      </c>
      <c r="W16" s="74">
        <v>6</v>
      </c>
      <c r="X16" s="109">
        <v>0</v>
      </c>
      <c r="Y16" s="74">
        <v>12</v>
      </c>
      <c r="Z16" s="109">
        <v>0</v>
      </c>
    </row>
    <row r="17" spans="1:26" x14ac:dyDescent="0.25">
      <c r="A17" s="1"/>
      <c r="B17" s="4" t="s">
        <v>116</v>
      </c>
      <c r="C17" s="47">
        <v>9</v>
      </c>
      <c r="D17" s="109">
        <v>0</v>
      </c>
      <c r="E17" s="47">
        <v>0</v>
      </c>
      <c r="F17" s="109">
        <v>0</v>
      </c>
      <c r="G17" s="74">
        <v>0</v>
      </c>
      <c r="H17" s="109">
        <v>0</v>
      </c>
      <c r="I17" s="77">
        <v>0</v>
      </c>
      <c r="J17" s="109">
        <v>0</v>
      </c>
      <c r="K17" s="78">
        <v>0</v>
      </c>
      <c r="L17" s="109">
        <v>0</v>
      </c>
      <c r="M17" s="74">
        <v>0</v>
      </c>
      <c r="N17" s="109">
        <v>0</v>
      </c>
      <c r="O17" s="47">
        <v>0</v>
      </c>
      <c r="P17" s="109">
        <v>0</v>
      </c>
      <c r="Q17" s="80">
        <v>0</v>
      </c>
      <c r="R17" s="109">
        <v>0</v>
      </c>
      <c r="S17" s="74">
        <v>0</v>
      </c>
      <c r="T17" s="109">
        <v>0</v>
      </c>
      <c r="U17" s="74">
        <v>0</v>
      </c>
      <c r="V17" s="109">
        <v>0</v>
      </c>
      <c r="W17" s="74">
        <v>0</v>
      </c>
      <c r="X17" s="109">
        <v>0</v>
      </c>
      <c r="Y17" s="74">
        <v>1</v>
      </c>
      <c r="Z17" s="109">
        <v>0</v>
      </c>
    </row>
    <row r="18" spans="1:26" x14ac:dyDescent="0.25">
      <c r="A18" s="1"/>
      <c r="B18" s="22" t="s">
        <v>214</v>
      </c>
      <c r="C18" s="79">
        <v>0</v>
      </c>
      <c r="D18" s="109">
        <v>0</v>
      </c>
      <c r="E18" s="79">
        <v>1</v>
      </c>
      <c r="F18" s="109">
        <v>0</v>
      </c>
      <c r="G18" s="79">
        <v>0</v>
      </c>
      <c r="H18" s="109">
        <v>0</v>
      </c>
      <c r="I18" s="79">
        <v>0</v>
      </c>
      <c r="J18" s="109">
        <v>0</v>
      </c>
      <c r="K18" s="81">
        <v>0</v>
      </c>
      <c r="L18" s="109">
        <v>0</v>
      </c>
      <c r="M18" s="80">
        <v>0</v>
      </c>
      <c r="N18" s="109">
        <v>0</v>
      </c>
      <c r="O18" s="47">
        <v>0</v>
      </c>
      <c r="P18" s="109">
        <v>0</v>
      </c>
      <c r="Q18" s="80">
        <v>0</v>
      </c>
      <c r="R18" s="109">
        <v>0</v>
      </c>
      <c r="S18" s="74">
        <v>0</v>
      </c>
      <c r="T18" s="109">
        <v>0</v>
      </c>
      <c r="U18" s="74">
        <v>0</v>
      </c>
      <c r="V18" s="109">
        <v>0</v>
      </c>
      <c r="W18" s="74">
        <v>0</v>
      </c>
      <c r="X18" s="109">
        <v>0</v>
      </c>
      <c r="Y18" s="74">
        <v>0</v>
      </c>
      <c r="Z18" s="109">
        <v>0</v>
      </c>
    </row>
    <row r="19" spans="1:26" x14ac:dyDescent="0.25">
      <c r="A19" s="1"/>
      <c r="B19" s="4" t="s">
        <v>117</v>
      </c>
      <c r="C19" s="47">
        <v>3291</v>
      </c>
      <c r="D19" s="109">
        <v>19</v>
      </c>
      <c r="E19" s="47">
        <v>3572</v>
      </c>
      <c r="F19" s="109">
        <v>3</v>
      </c>
      <c r="G19" s="74">
        <v>3879</v>
      </c>
      <c r="H19" s="109">
        <v>8</v>
      </c>
      <c r="I19" s="77">
        <v>3592</v>
      </c>
      <c r="J19" s="109">
        <v>16</v>
      </c>
      <c r="K19" s="78">
        <v>3525</v>
      </c>
      <c r="L19" s="109">
        <v>23</v>
      </c>
      <c r="M19" s="74">
        <v>3715</v>
      </c>
      <c r="N19" s="109">
        <v>0</v>
      </c>
      <c r="O19" s="47">
        <v>640</v>
      </c>
      <c r="P19" s="109">
        <v>0</v>
      </c>
      <c r="Q19" s="80">
        <v>527</v>
      </c>
      <c r="R19" s="109">
        <v>0</v>
      </c>
      <c r="S19" s="74">
        <v>2887</v>
      </c>
      <c r="T19" s="109">
        <v>1</v>
      </c>
      <c r="U19" s="74">
        <v>4908</v>
      </c>
      <c r="V19" s="109">
        <v>7</v>
      </c>
      <c r="W19" s="74">
        <v>4340</v>
      </c>
      <c r="X19" s="109">
        <v>41</v>
      </c>
      <c r="Y19" s="74">
        <v>3487</v>
      </c>
      <c r="Z19" s="109">
        <v>12</v>
      </c>
    </row>
    <row r="20" spans="1:26" x14ac:dyDescent="0.25">
      <c r="A20" s="1"/>
      <c r="B20" s="4" t="s">
        <v>118</v>
      </c>
      <c r="C20" s="47">
        <v>120</v>
      </c>
      <c r="D20" s="109">
        <v>10</v>
      </c>
      <c r="E20" s="47">
        <v>90</v>
      </c>
      <c r="F20" s="109">
        <v>3</v>
      </c>
      <c r="G20" s="74">
        <v>98</v>
      </c>
      <c r="H20" s="109">
        <v>2</v>
      </c>
      <c r="I20" s="77">
        <v>93</v>
      </c>
      <c r="J20" s="109">
        <v>4</v>
      </c>
      <c r="K20" s="78">
        <v>118</v>
      </c>
      <c r="L20" s="109">
        <v>1</v>
      </c>
      <c r="M20" s="74">
        <v>89</v>
      </c>
      <c r="N20" s="109">
        <v>1</v>
      </c>
      <c r="O20" s="47">
        <v>24</v>
      </c>
      <c r="P20" s="109">
        <v>0</v>
      </c>
      <c r="Q20" s="80">
        <v>13</v>
      </c>
      <c r="R20" s="109">
        <v>0</v>
      </c>
      <c r="S20" s="74">
        <v>61</v>
      </c>
      <c r="T20" s="109">
        <v>0</v>
      </c>
      <c r="U20" s="74">
        <v>99</v>
      </c>
      <c r="V20" s="109">
        <v>0</v>
      </c>
      <c r="W20" s="74">
        <v>137</v>
      </c>
      <c r="X20" s="109">
        <v>11</v>
      </c>
      <c r="Y20" s="74">
        <v>109</v>
      </c>
      <c r="Z20" s="109">
        <v>4</v>
      </c>
    </row>
    <row r="21" spans="1:26" x14ac:dyDescent="0.25">
      <c r="A21" s="1"/>
      <c r="B21" s="4" t="s">
        <v>119</v>
      </c>
      <c r="C21" s="47">
        <v>17</v>
      </c>
      <c r="D21" s="109">
        <v>0</v>
      </c>
      <c r="E21" s="47">
        <v>12</v>
      </c>
      <c r="F21" s="109">
        <v>0</v>
      </c>
      <c r="G21" s="74">
        <v>16</v>
      </c>
      <c r="H21" s="109">
        <v>0</v>
      </c>
      <c r="I21" s="77">
        <v>10</v>
      </c>
      <c r="J21" s="109">
        <v>0</v>
      </c>
      <c r="K21" s="78">
        <v>11</v>
      </c>
      <c r="L21" s="109">
        <v>0</v>
      </c>
      <c r="M21" s="74">
        <v>9</v>
      </c>
      <c r="N21" s="109">
        <v>0</v>
      </c>
      <c r="O21" s="47">
        <v>2</v>
      </c>
      <c r="P21" s="109">
        <v>0</v>
      </c>
      <c r="Q21" s="80">
        <v>0</v>
      </c>
      <c r="R21" s="109">
        <v>0</v>
      </c>
      <c r="S21" s="74">
        <v>12</v>
      </c>
      <c r="T21" s="109">
        <v>0</v>
      </c>
      <c r="U21" s="74">
        <v>6</v>
      </c>
      <c r="V21" s="109">
        <v>0</v>
      </c>
      <c r="W21" s="74">
        <v>5</v>
      </c>
      <c r="X21" s="109">
        <v>0</v>
      </c>
      <c r="Y21" s="74">
        <v>4</v>
      </c>
      <c r="Z21" s="109">
        <v>0</v>
      </c>
    </row>
    <row r="22" spans="1:26" x14ac:dyDescent="0.25">
      <c r="A22" s="1"/>
      <c r="B22" s="71" t="s">
        <v>120</v>
      </c>
      <c r="C22" s="47">
        <v>0</v>
      </c>
      <c r="D22" s="109">
        <v>0</v>
      </c>
      <c r="E22" s="47">
        <v>3</v>
      </c>
      <c r="F22" s="109">
        <v>0</v>
      </c>
      <c r="G22" s="74">
        <v>2</v>
      </c>
      <c r="H22" s="109">
        <v>0</v>
      </c>
      <c r="I22" s="77">
        <v>1</v>
      </c>
      <c r="J22" s="109">
        <v>0</v>
      </c>
      <c r="K22" s="78">
        <v>1</v>
      </c>
      <c r="L22" s="109">
        <v>0</v>
      </c>
      <c r="M22" s="74">
        <v>4</v>
      </c>
      <c r="N22" s="109">
        <v>0</v>
      </c>
      <c r="O22" s="47">
        <v>0</v>
      </c>
      <c r="P22" s="109">
        <v>0</v>
      </c>
      <c r="Q22" s="80">
        <v>0</v>
      </c>
      <c r="R22" s="109">
        <v>0</v>
      </c>
      <c r="S22" s="74">
        <v>4</v>
      </c>
      <c r="T22" s="109">
        <v>0</v>
      </c>
      <c r="U22" s="74">
        <v>5</v>
      </c>
      <c r="V22" s="109">
        <v>0</v>
      </c>
      <c r="W22" s="74">
        <v>0</v>
      </c>
      <c r="X22" s="109">
        <v>0</v>
      </c>
      <c r="Y22" s="74">
        <v>2</v>
      </c>
      <c r="Z22" s="109">
        <v>0</v>
      </c>
    </row>
    <row r="23" spans="1:26" x14ac:dyDescent="0.25">
      <c r="A23" s="1"/>
      <c r="B23" s="4" t="s">
        <v>121</v>
      </c>
      <c r="C23" s="47">
        <v>243</v>
      </c>
      <c r="D23" s="109">
        <v>0</v>
      </c>
      <c r="E23" s="47">
        <v>338</v>
      </c>
      <c r="F23" s="109">
        <v>0</v>
      </c>
      <c r="G23" s="74">
        <v>194</v>
      </c>
      <c r="H23" s="109">
        <v>0</v>
      </c>
      <c r="I23" s="77">
        <v>178</v>
      </c>
      <c r="J23" s="109">
        <v>1</v>
      </c>
      <c r="K23" s="79">
        <v>128</v>
      </c>
      <c r="L23" s="109">
        <v>7</v>
      </c>
      <c r="M23" s="80">
        <v>180</v>
      </c>
      <c r="N23" s="109">
        <v>0</v>
      </c>
      <c r="O23" s="47">
        <v>30</v>
      </c>
      <c r="P23" s="109">
        <v>1</v>
      </c>
      <c r="Q23" s="80">
        <v>29</v>
      </c>
      <c r="R23" s="109">
        <v>0</v>
      </c>
      <c r="S23" s="74">
        <v>52</v>
      </c>
      <c r="T23" s="109">
        <v>1</v>
      </c>
      <c r="U23" s="74">
        <v>68</v>
      </c>
      <c r="V23" s="109">
        <v>2</v>
      </c>
      <c r="W23" s="74">
        <v>56</v>
      </c>
      <c r="X23" s="109">
        <v>5</v>
      </c>
      <c r="Y23" s="74">
        <v>51</v>
      </c>
      <c r="Z23" s="109">
        <v>1</v>
      </c>
    </row>
    <row r="24" spans="1:26" x14ac:dyDescent="0.25">
      <c r="A24" s="1"/>
      <c r="B24" s="4" t="s">
        <v>122</v>
      </c>
      <c r="C24" s="47">
        <v>1298</v>
      </c>
      <c r="D24" s="109">
        <v>5</v>
      </c>
      <c r="E24" s="47">
        <v>1191</v>
      </c>
      <c r="F24" s="109">
        <v>0</v>
      </c>
      <c r="G24" s="74">
        <v>1089</v>
      </c>
      <c r="H24" s="109">
        <v>1</v>
      </c>
      <c r="I24" s="77">
        <v>1191</v>
      </c>
      <c r="J24" s="109">
        <v>0</v>
      </c>
      <c r="K24" s="78">
        <v>1576</v>
      </c>
      <c r="L24" s="109">
        <v>0</v>
      </c>
      <c r="M24" s="74">
        <v>1491</v>
      </c>
      <c r="N24" s="109">
        <v>0</v>
      </c>
      <c r="O24" s="47">
        <v>277</v>
      </c>
      <c r="P24" s="109">
        <v>0</v>
      </c>
      <c r="Q24" s="80">
        <v>68</v>
      </c>
      <c r="R24" s="109">
        <v>0</v>
      </c>
      <c r="S24" s="74">
        <v>275</v>
      </c>
      <c r="T24" s="109">
        <v>1</v>
      </c>
      <c r="U24" s="74">
        <v>517</v>
      </c>
      <c r="V24" s="109">
        <v>1</v>
      </c>
      <c r="W24" s="74">
        <v>609</v>
      </c>
      <c r="X24" s="109">
        <v>4</v>
      </c>
      <c r="Y24" s="74">
        <v>568</v>
      </c>
      <c r="Z24" s="109">
        <v>4</v>
      </c>
    </row>
    <row r="25" spans="1:26" x14ac:dyDescent="0.25">
      <c r="A25" s="1"/>
      <c r="B25" s="4" t="s">
        <v>213</v>
      </c>
      <c r="C25" s="47">
        <v>11</v>
      </c>
      <c r="D25" s="109">
        <v>0</v>
      </c>
      <c r="E25" s="47">
        <v>10</v>
      </c>
      <c r="F25" s="109">
        <v>0</v>
      </c>
      <c r="G25" s="74">
        <v>9</v>
      </c>
      <c r="H25" s="109">
        <v>0</v>
      </c>
      <c r="I25" s="77">
        <v>5</v>
      </c>
      <c r="J25" s="109">
        <v>0</v>
      </c>
      <c r="K25" s="78">
        <v>4</v>
      </c>
      <c r="L25" s="109">
        <v>0</v>
      </c>
      <c r="M25" s="74">
        <v>5</v>
      </c>
      <c r="N25" s="109">
        <v>0</v>
      </c>
      <c r="O25" s="47">
        <v>0</v>
      </c>
      <c r="P25" s="109">
        <v>0</v>
      </c>
      <c r="Q25" s="80">
        <v>0</v>
      </c>
      <c r="R25" s="109">
        <v>0</v>
      </c>
      <c r="S25" s="74">
        <v>6</v>
      </c>
      <c r="T25" s="109">
        <v>0</v>
      </c>
      <c r="U25" s="74">
        <v>5</v>
      </c>
      <c r="V25" s="109">
        <v>0</v>
      </c>
      <c r="W25" s="74">
        <v>6</v>
      </c>
      <c r="X25" s="109">
        <v>0</v>
      </c>
      <c r="Y25" s="74">
        <v>10</v>
      </c>
      <c r="Z25" s="109">
        <v>0</v>
      </c>
    </row>
    <row r="26" spans="1:26" x14ac:dyDescent="0.25">
      <c r="A26" s="1"/>
      <c r="B26" s="4" t="s">
        <v>123</v>
      </c>
      <c r="C26" s="47">
        <v>25</v>
      </c>
      <c r="D26" s="109">
        <v>0</v>
      </c>
      <c r="E26" s="47">
        <v>28</v>
      </c>
      <c r="F26" s="109">
        <v>0</v>
      </c>
      <c r="G26" s="74">
        <v>21</v>
      </c>
      <c r="H26" s="109">
        <v>0</v>
      </c>
      <c r="I26" s="77">
        <v>16</v>
      </c>
      <c r="J26" s="109">
        <v>0</v>
      </c>
      <c r="K26" s="78">
        <v>9</v>
      </c>
      <c r="L26" s="109">
        <v>0</v>
      </c>
      <c r="M26" s="74">
        <v>14</v>
      </c>
      <c r="N26" s="109">
        <v>0</v>
      </c>
      <c r="O26" s="47">
        <v>5</v>
      </c>
      <c r="P26" s="109">
        <v>0</v>
      </c>
      <c r="Q26" s="80">
        <v>1</v>
      </c>
      <c r="R26" s="109">
        <v>0</v>
      </c>
      <c r="S26" s="74">
        <v>12</v>
      </c>
      <c r="T26" s="109">
        <v>0</v>
      </c>
      <c r="U26" s="74">
        <v>12</v>
      </c>
      <c r="V26" s="109">
        <v>0</v>
      </c>
      <c r="W26" s="74">
        <v>19</v>
      </c>
      <c r="X26" s="109">
        <v>1</v>
      </c>
      <c r="Y26" s="74">
        <v>39</v>
      </c>
      <c r="Z26" s="109">
        <v>1</v>
      </c>
    </row>
    <row r="27" spans="1:26" x14ac:dyDescent="0.25">
      <c r="A27" s="1"/>
      <c r="B27" s="4" t="s">
        <v>124</v>
      </c>
      <c r="C27" s="47">
        <v>6</v>
      </c>
      <c r="D27" s="109">
        <v>0</v>
      </c>
      <c r="E27" s="47">
        <v>4</v>
      </c>
      <c r="F27" s="109">
        <v>0</v>
      </c>
      <c r="G27" s="74">
        <v>1</v>
      </c>
      <c r="H27" s="109">
        <v>0</v>
      </c>
      <c r="I27" s="77">
        <v>8</v>
      </c>
      <c r="J27" s="109">
        <v>0</v>
      </c>
      <c r="K27" s="78">
        <v>6</v>
      </c>
      <c r="L27" s="109">
        <v>0</v>
      </c>
      <c r="M27" s="74">
        <v>5</v>
      </c>
      <c r="N27" s="109">
        <v>0</v>
      </c>
      <c r="O27" s="47">
        <v>5</v>
      </c>
      <c r="P27" s="109">
        <v>0</v>
      </c>
      <c r="Q27" s="80">
        <v>0</v>
      </c>
      <c r="R27" s="109">
        <v>0</v>
      </c>
      <c r="S27" s="74">
        <v>1</v>
      </c>
      <c r="T27" s="109">
        <v>0</v>
      </c>
      <c r="U27" s="74">
        <v>3</v>
      </c>
      <c r="V27" s="109">
        <v>0</v>
      </c>
      <c r="W27" s="74">
        <v>2</v>
      </c>
      <c r="X27" s="109">
        <v>0</v>
      </c>
      <c r="Y27" s="74">
        <v>8</v>
      </c>
      <c r="Z27" s="109">
        <v>0</v>
      </c>
    </row>
    <row r="28" spans="1:26" x14ac:dyDescent="0.25">
      <c r="A28" s="1"/>
      <c r="B28" s="4" t="s">
        <v>125</v>
      </c>
      <c r="C28" s="47">
        <v>8</v>
      </c>
      <c r="D28" s="109">
        <v>0</v>
      </c>
      <c r="E28" s="47">
        <v>6</v>
      </c>
      <c r="F28" s="109">
        <v>0</v>
      </c>
      <c r="G28" s="74">
        <v>7</v>
      </c>
      <c r="H28" s="109">
        <v>0</v>
      </c>
      <c r="I28" s="77">
        <v>7</v>
      </c>
      <c r="J28" s="109">
        <v>0</v>
      </c>
      <c r="K28" s="78">
        <v>6</v>
      </c>
      <c r="L28" s="109">
        <v>0</v>
      </c>
      <c r="M28" s="74">
        <v>8</v>
      </c>
      <c r="N28" s="109">
        <v>0</v>
      </c>
      <c r="O28" s="47">
        <v>1</v>
      </c>
      <c r="P28" s="109">
        <v>0</v>
      </c>
      <c r="Q28" s="80">
        <v>2</v>
      </c>
      <c r="R28" s="109">
        <v>0</v>
      </c>
      <c r="S28" s="74">
        <v>5</v>
      </c>
      <c r="T28" s="109">
        <v>0</v>
      </c>
      <c r="U28" s="74">
        <v>7</v>
      </c>
      <c r="V28" s="109">
        <v>0</v>
      </c>
      <c r="W28" s="74">
        <v>3</v>
      </c>
      <c r="X28" s="109">
        <v>0</v>
      </c>
      <c r="Y28" s="74">
        <v>5</v>
      </c>
      <c r="Z28" s="109">
        <v>3</v>
      </c>
    </row>
    <row r="29" spans="1:26" x14ac:dyDescent="0.25">
      <c r="A29" s="1"/>
      <c r="B29" s="4" t="s">
        <v>126</v>
      </c>
      <c r="C29" s="47">
        <v>0</v>
      </c>
      <c r="D29" s="109">
        <v>0</v>
      </c>
      <c r="E29" s="47">
        <v>1</v>
      </c>
      <c r="F29" s="109">
        <v>0</v>
      </c>
      <c r="G29" s="74">
        <v>0</v>
      </c>
      <c r="H29" s="109">
        <v>0</v>
      </c>
      <c r="I29" s="77">
        <v>1</v>
      </c>
      <c r="J29" s="109">
        <v>0</v>
      </c>
      <c r="K29" s="78">
        <v>0</v>
      </c>
      <c r="L29" s="109">
        <v>0</v>
      </c>
      <c r="M29" s="74">
        <v>1</v>
      </c>
      <c r="N29" s="109">
        <v>0</v>
      </c>
      <c r="O29" s="47">
        <v>0</v>
      </c>
      <c r="P29" s="109">
        <v>0</v>
      </c>
      <c r="Q29" s="74">
        <v>0</v>
      </c>
      <c r="R29" s="109">
        <v>0</v>
      </c>
      <c r="S29" s="74">
        <v>1</v>
      </c>
      <c r="T29" s="109">
        <v>0</v>
      </c>
      <c r="U29" s="74">
        <v>0</v>
      </c>
      <c r="V29" s="109">
        <v>0</v>
      </c>
      <c r="W29" s="74">
        <v>0</v>
      </c>
      <c r="X29" s="109">
        <v>0</v>
      </c>
      <c r="Y29" s="74">
        <v>0</v>
      </c>
      <c r="Z29" s="109">
        <v>1</v>
      </c>
    </row>
    <row r="30" spans="1:26" x14ac:dyDescent="0.25">
      <c r="A30" s="1"/>
      <c r="B30" s="22" t="s">
        <v>151</v>
      </c>
      <c r="C30" s="79">
        <v>26</v>
      </c>
      <c r="D30" s="109">
        <v>0</v>
      </c>
      <c r="E30" s="79">
        <v>18</v>
      </c>
      <c r="F30" s="109">
        <v>0</v>
      </c>
      <c r="G30" s="79">
        <v>37</v>
      </c>
      <c r="H30" s="109">
        <v>0</v>
      </c>
      <c r="I30" s="79">
        <v>18</v>
      </c>
      <c r="J30" s="109">
        <v>0</v>
      </c>
      <c r="K30" s="79">
        <v>26</v>
      </c>
      <c r="L30" s="109">
        <v>0</v>
      </c>
      <c r="M30" s="79">
        <v>33</v>
      </c>
      <c r="N30" s="109">
        <v>0</v>
      </c>
      <c r="O30" s="79">
        <v>10</v>
      </c>
      <c r="P30" s="109">
        <v>0</v>
      </c>
      <c r="Q30" s="79">
        <v>7</v>
      </c>
      <c r="R30" s="109">
        <v>0</v>
      </c>
      <c r="S30" s="79">
        <v>26</v>
      </c>
      <c r="T30" s="109">
        <v>0</v>
      </c>
      <c r="U30" s="79">
        <v>33</v>
      </c>
      <c r="V30" s="109">
        <v>0</v>
      </c>
      <c r="W30" s="79">
        <v>30</v>
      </c>
      <c r="X30" s="109">
        <v>0</v>
      </c>
      <c r="Y30" s="79">
        <v>35</v>
      </c>
      <c r="Z30" s="109">
        <v>0</v>
      </c>
    </row>
    <row r="31" spans="1:26" x14ac:dyDescent="0.25">
      <c r="A31" s="2"/>
      <c r="B31" s="4" t="s">
        <v>127</v>
      </c>
      <c r="C31" s="47">
        <v>261</v>
      </c>
      <c r="D31" s="109">
        <v>5</v>
      </c>
      <c r="E31" s="47">
        <v>223</v>
      </c>
      <c r="F31" s="109">
        <v>0</v>
      </c>
      <c r="G31" s="74">
        <v>311</v>
      </c>
      <c r="H31" s="109">
        <v>19</v>
      </c>
      <c r="I31" s="77">
        <v>391</v>
      </c>
      <c r="J31" s="109">
        <v>0</v>
      </c>
      <c r="K31" s="78">
        <v>357</v>
      </c>
      <c r="L31" s="109">
        <v>41</v>
      </c>
      <c r="M31" s="74">
        <v>303</v>
      </c>
      <c r="N31" s="109">
        <v>0</v>
      </c>
      <c r="O31" s="47">
        <v>165</v>
      </c>
      <c r="P31" s="109">
        <v>3</v>
      </c>
      <c r="Q31" s="74">
        <v>87</v>
      </c>
      <c r="R31" s="109">
        <v>141</v>
      </c>
      <c r="S31" s="74">
        <v>265</v>
      </c>
      <c r="T31" s="109">
        <v>2</v>
      </c>
      <c r="U31" s="74">
        <v>306</v>
      </c>
      <c r="V31" s="109">
        <v>5</v>
      </c>
      <c r="W31" s="74">
        <v>402</v>
      </c>
      <c r="X31" s="109">
        <v>69</v>
      </c>
      <c r="Y31" s="74">
        <v>250</v>
      </c>
      <c r="Z31" s="109">
        <v>19</v>
      </c>
    </row>
    <row r="32" spans="1:26" x14ac:dyDescent="0.25">
      <c r="A32" s="1"/>
      <c r="B32" s="4" t="s">
        <v>128</v>
      </c>
      <c r="C32" s="47">
        <v>1</v>
      </c>
      <c r="D32" s="109">
        <v>0</v>
      </c>
      <c r="E32" s="47">
        <v>1</v>
      </c>
      <c r="F32" s="109">
        <v>0</v>
      </c>
      <c r="G32" s="74">
        <v>5</v>
      </c>
      <c r="H32" s="109">
        <v>0</v>
      </c>
      <c r="I32" s="77">
        <v>2</v>
      </c>
      <c r="J32" s="109">
        <v>0</v>
      </c>
      <c r="K32" s="78">
        <v>4</v>
      </c>
      <c r="L32" s="109">
        <v>0</v>
      </c>
      <c r="M32" s="74">
        <v>4</v>
      </c>
      <c r="N32" s="109">
        <v>0</v>
      </c>
      <c r="O32" s="47">
        <v>1</v>
      </c>
      <c r="P32" s="109">
        <v>0</v>
      </c>
      <c r="Q32" s="74">
        <v>0</v>
      </c>
      <c r="R32" s="109">
        <v>0</v>
      </c>
      <c r="S32" s="74">
        <v>0</v>
      </c>
      <c r="T32" s="109">
        <v>0</v>
      </c>
      <c r="U32" s="74">
        <v>5</v>
      </c>
      <c r="V32" s="109">
        <v>0</v>
      </c>
      <c r="W32" s="74">
        <v>2</v>
      </c>
      <c r="X32" s="109">
        <v>0</v>
      </c>
      <c r="Y32" s="74">
        <v>8</v>
      </c>
      <c r="Z32" s="109">
        <v>0</v>
      </c>
    </row>
    <row r="33" spans="1:26" x14ac:dyDescent="0.25">
      <c r="A33" s="1"/>
      <c r="B33" s="4" t="s">
        <v>129</v>
      </c>
      <c r="C33" s="47">
        <v>8</v>
      </c>
      <c r="D33" s="109">
        <v>0</v>
      </c>
      <c r="E33" s="47">
        <v>4</v>
      </c>
      <c r="F33" s="109">
        <v>0</v>
      </c>
      <c r="G33" s="74">
        <v>4</v>
      </c>
      <c r="H33" s="109">
        <v>0</v>
      </c>
      <c r="I33" s="77">
        <v>3</v>
      </c>
      <c r="J33" s="109">
        <v>0</v>
      </c>
      <c r="K33" s="78">
        <v>2</v>
      </c>
      <c r="L33" s="109">
        <v>0</v>
      </c>
      <c r="M33" s="74">
        <v>4</v>
      </c>
      <c r="N33" s="109">
        <v>0</v>
      </c>
      <c r="O33" s="47">
        <v>0</v>
      </c>
      <c r="P33" s="109">
        <v>0</v>
      </c>
      <c r="Q33" s="74">
        <v>0</v>
      </c>
      <c r="R33" s="109">
        <v>0</v>
      </c>
      <c r="S33" s="74">
        <v>0</v>
      </c>
      <c r="T33" s="109">
        <v>0</v>
      </c>
      <c r="U33" s="74">
        <v>0</v>
      </c>
      <c r="V33" s="109">
        <v>0</v>
      </c>
      <c r="W33" s="74">
        <v>0</v>
      </c>
      <c r="X33" s="109">
        <v>2</v>
      </c>
      <c r="Y33" s="74">
        <v>5</v>
      </c>
      <c r="Z33" s="109">
        <v>1</v>
      </c>
    </row>
    <row r="34" spans="1:26" x14ac:dyDescent="0.25">
      <c r="A34" s="1"/>
      <c r="B34" s="4" t="s">
        <v>130</v>
      </c>
      <c r="C34" s="47">
        <v>0</v>
      </c>
      <c r="D34" s="109">
        <v>0</v>
      </c>
      <c r="E34" s="47">
        <v>0</v>
      </c>
      <c r="F34" s="109">
        <v>0</v>
      </c>
      <c r="G34" s="74">
        <v>0</v>
      </c>
      <c r="H34" s="109">
        <v>0</v>
      </c>
      <c r="I34" s="77">
        <v>0</v>
      </c>
      <c r="J34" s="109">
        <v>0</v>
      </c>
      <c r="K34" s="78">
        <v>0</v>
      </c>
      <c r="L34" s="109">
        <v>0</v>
      </c>
      <c r="M34" s="74">
        <v>0</v>
      </c>
      <c r="N34" s="109">
        <v>0</v>
      </c>
      <c r="O34" s="47">
        <v>0</v>
      </c>
      <c r="P34" s="109">
        <v>0</v>
      </c>
      <c r="Q34" s="74">
        <v>1</v>
      </c>
      <c r="R34" s="109">
        <v>0</v>
      </c>
      <c r="S34" s="74">
        <v>3</v>
      </c>
      <c r="T34" s="109">
        <v>0</v>
      </c>
      <c r="U34" s="74">
        <v>7</v>
      </c>
      <c r="V34" s="109">
        <v>0</v>
      </c>
      <c r="W34" s="74">
        <v>3</v>
      </c>
      <c r="X34" s="109">
        <v>0</v>
      </c>
      <c r="Y34" s="74">
        <v>9</v>
      </c>
      <c r="Z34" s="109">
        <v>0</v>
      </c>
    </row>
    <row r="35" spans="1:26" x14ac:dyDescent="0.25">
      <c r="A35" s="1"/>
      <c r="B35" s="4" t="s">
        <v>131</v>
      </c>
      <c r="C35" s="47">
        <v>15</v>
      </c>
      <c r="D35" s="109">
        <v>0</v>
      </c>
      <c r="E35" s="47">
        <v>30</v>
      </c>
      <c r="F35" s="109">
        <v>0</v>
      </c>
      <c r="G35" s="74">
        <v>22</v>
      </c>
      <c r="H35" s="109">
        <v>0</v>
      </c>
      <c r="I35" s="77">
        <v>28</v>
      </c>
      <c r="J35" s="109">
        <v>0</v>
      </c>
      <c r="K35" s="78">
        <v>21</v>
      </c>
      <c r="L35" s="109">
        <v>0</v>
      </c>
      <c r="M35" s="74">
        <v>16</v>
      </c>
      <c r="N35" s="109">
        <v>0</v>
      </c>
      <c r="O35" s="47">
        <v>2</v>
      </c>
      <c r="P35" s="109">
        <v>0</v>
      </c>
      <c r="Q35" s="74">
        <v>2</v>
      </c>
      <c r="R35" s="109">
        <v>0</v>
      </c>
      <c r="S35" s="74">
        <v>16</v>
      </c>
      <c r="T35" s="109">
        <v>0</v>
      </c>
      <c r="U35" s="74">
        <v>114</v>
      </c>
      <c r="V35" s="109">
        <v>0</v>
      </c>
      <c r="W35" s="74">
        <v>17</v>
      </c>
      <c r="X35" s="109">
        <v>0</v>
      </c>
      <c r="Y35" s="74">
        <v>23</v>
      </c>
      <c r="Z35" s="109">
        <v>0</v>
      </c>
    </row>
    <row r="36" spans="1:26" x14ac:dyDescent="0.25">
      <c r="A36" s="1"/>
      <c r="B36" s="4" t="s">
        <v>132</v>
      </c>
      <c r="C36" s="47">
        <v>0</v>
      </c>
      <c r="D36" s="109">
        <v>0</v>
      </c>
      <c r="E36" s="47">
        <v>2</v>
      </c>
      <c r="F36" s="109">
        <v>0</v>
      </c>
      <c r="G36" s="74">
        <v>0</v>
      </c>
      <c r="H36" s="109">
        <v>0</v>
      </c>
      <c r="I36" s="77">
        <v>0</v>
      </c>
      <c r="J36" s="109">
        <v>0</v>
      </c>
      <c r="K36" s="78">
        <v>0</v>
      </c>
      <c r="L36" s="109">
        <v>0</v>
      </c>
      <c r="M36" s="74">
        <v>2</v>
      </c>
      <c r="N36" s="109">
        <v>0</v>
      </c>
      <c r="O36" s="47">
        <v>1</v>
      </c>
      <c r="P36" s="109">
        <v>0</v>
      </c>
      <c r="Q36" s="74">
        <v>0</v>
      </c>
      <c r="R36" s="109">
        <v>0</v>
      </c>
      <c r="S36" s="74">
        <v>0</v>
      </c>
      <c r="T36" s="109">
        <v>0</v>
      </c>
      <c r="U36" s="74">
        <v>0</v>
      </c>
      <c r="V36" s="109">
        <v>0</v>
      </c>
      <c r="W36" s="74">
        <v>0</v>
      </c>
      <c r="X36" s="109">
        <v>0</v>
      </c>
      <c r="Y36" s="74">
        <v>0</v>
      </c>
      <c r="Z36" s="109">
        <v>0</v>
      </c>
    </row>
    <row r="37" spans="1:26" s="55" customFormat="1" x14ac:dyDescent="0.25">
      <c r="A37" s="51"/>
      <c r="B37" s="62" t="s">
        <v>133</v>
      </c>
      <c r="C37" s="79">
        <v>8</v>
      </c>
      <c r="D37" s="109">
        <v>0</v>
      </c>
      <c r="E37" s="79">
        <v>2</v>
      </c>
      <c r="F37" s="109">
        <v>0</v>
      </c>
      <c r="G37" s="79">
        <v>0</v>
      </c>
      <c r="H37" s="109">
        <v>0</v>
      </c>
      <c r="I37" s="79">
        <v>4</v>
      </c>
      <c r="J37" s="109">
        <v>0</v>
      </c>
      <c r="K37" s="79">
        <v>5</v>
      </c>
      <c r="L37" s="109">
        <v>0</v>
      </c>
      <c r="M37" s="79">
        <v>3</v>
      </c>
      <c r="N37" s="109">
        <v>0</v>
      </c>
      <c r="O37" s="79">
        <v>2</v>
      </c>
      <c r="P37" s="109">
        <v>0</v>
      </c>
      <c r="Q37" s="79">
        <v>0</v>
      </c>
      <c r="R37" s="109">
        <v>0</v>
      </c>
      <c r="S37" s="79">
        <v>3</v>
      </c>
      <c r="T37" s="109">
        <v>0</v>
      </c>
      <c r="U37" s="79">
        <v>6</v>
      </c>
      <c r="V37" s="109">
        <v>0</v>
      </c>
      <c r="W37" s="79">
        <v>7</v>
      </c>
      <c r="X37" s="109">
        <v>0</v>
      </c>
      <c r="Y37" s="79">
        <v>5</v>
      </c>
      <c r="Z37" s="109">
        <v>0</v>
      </c>
    </row>
    <row r="38" spans="1:26" x14ac:dyDescent="0.25">
      <c r="A38" s="61"/>
      <c r="B38" s="52" t="s">
        <v>134</v>
      </c>
      <c r="C38" s="48">
        <v>322</v>
      </c>
      <c r="D38" s="109">
        <v>0</v>
      </c>
      <c r="E38" s="48">
        <v>276</v>
      </c>
      <c r="F38" s="109">
        <v>0</v>
      </c>
      <c r="G38" s="94">
        <v>246</v>
      </c>
      <c r="H38" s="109">
        <v>0</v>
      </c>
      <c r="I38" s="106">
        <v>374</v>
      </c>
      <c r="J38" s="109">
        <v>1</v>
      </c>
      <c r="K38" s="106">
        <v>246</v>
      </c>
      <c r="L38" s="109">
        <v>3</v>
      </c>
      <c r="M38" s="94">
        <v>205</v>
      </c>
      <c r="N38" s="109">
        <v>0</v>
      </c>
      <c r="O38" s="48">
        <v>33</v>
      </c>
      <c r="P38" s="109">
        <v>0</v>
      </c>
      <c r="Q38" s="94">
        <v>25</v>
      </c>
      <c r="R38" s="109">
        <v>0</v>
      </c>
      <c r="S38" s="94">
        <v>225</v>
      </c>
      <c r="T38" s="109">
        <v>0</v>
      </c>
      <c r="U38" s="94">
        <v>478</v>
      </c>
      <c r="V38" s="109">
        <v>0</v>
      </c>
      <c r="W38" s="94">
        <v>173</v>
      </c>
      <c r="X38" s="109">
        <v>0</v>
      </c>
      <c r="Y38" s="94">
        <v>182</v>
      </c>
      <c r="Z38" s="109">
        <v>0</v>
      </c>
    </row>
    <row r="39" spans="1:26" x14ac:dyDescent="0.25">
      <c r="A39" s="7"/>
      <c r="B39" s="4" t="s">
        <v>211</v>
      </c>
      <c r="C39" s="47">
        <v>3</v>
      </c>
      <c r="D39" s="109">
        <v>0</v>
      </c>
      <c r="E39" s="47">
        <v>0</v>
      </c>
      <c r="F39" s="109">
        <v>0</v>
      </c>
      <c r="G39" s="74">
        <v>0</v>
      </c>
      <c r="H39" s="109">
        <v>0</v>
      </c>
      <c r="I39" s="78">
        <v>0</v>
      </c>
      <c r="J39" s="109">
        <v>0</v>
      </c>
      <c r="K39" s="78">
        <v>0</v>
      </c>
      <c r="L39" s="109">
        <v>0</v>
      </c>
      <c r="M39" s="74">
        <v>0</v>
      </c>
      <c r="N39" s="109">
        <v>0</v>
      </c>
      <c r="O39" s="47">
        <v>0</v>
      </c>
      <c r="P39" s="109">
        <v>0</v>
      </c>
      <c r="Q39" s="74">
        <v>0</v>
      </c>
      <c r="R39" s="109">
        <v>0</v>
      </c>
      <c r="S39" s="74">
        <v>0</v>
      </c>
      <c r="T39" s="109">
        <v>0</v>
      </c>
      <c r="U39" s="74">
        <v>0</v>
      </c>
      <c r="V39" s="109">
        <v>0</v>
      </c>
      <c r="W39" s="74">
        <v>0</v>
      </c>
      <c r="X39" s="109">
        <v>0</v>
      </c>
      <c r="Y39" s="74">
        <v>0</v>
      </c>
      <c r="Z39" s="109">
        <v>0</v>
      </c>
    </row>
    <row r="40" spans="1:26" x14ac:dyDescent="0.25">
      <c r="A40" s="7"/>
      <c r="B40" s="4" t="s">
        <v>260</v>
      </c>
      <c r="C40" s="84">
        <v>0</v>
      </c>
      <c r="D40" s="109">
        <v>0</v>
      </c>
      <c r="E40" s="74">
        <v>0</v>
      </c>
      <c r="F40" s="109">
        <v>0</v>
      </c>
      <c r="G40" s="74">
        <v>0</v>
      </c>
      <c r="H40" s="109">
        <v>0</v>
      </c>
      <c r="I40" s="77">
        <v>0</v>
      </c>
      <c r="J40" s="109">
        <v>0</v>
      </c>
      <c r="K40" s="78">
        <v>0</v>
      </c>
      <c r="L40" s="109">
        <v>0</v>
      </c>
      <c r="M40" s="74">
        <v>0</v>
      </c>
      <c r="N40" s="109">
        <v>0</v>
      </c>
      <c r="O40" s="47">
        <v>2</v>
      </c>
      <c r="P40" s="109">
        <v>0</v>
      </c>
      <c r="Q40" s="74">
        <v>0</v>
      </c>
      <c r="R40" s="109">
        <v>0</v>
      </c>
      <c r="S40" s="74">
        <v>1</v>
      </c>
      <c r="T40" s="109">
        <v>0</v>
      </c>
      <c r="U40" s="74">
        <v>0</v>
      </c>
      <c r="V40" s="109">
        <v>0</v>
      </c>
      <c r="W40" s="74">
        <v>2</v>
      </c>
      <c r="X40" s="109">
        <v>0</v>
      </c>
      <c r="Y40" s="74">
        <v>1</v>
      </c>
      <c r="Z40" s="109">
        <v>0</v>
      </c>
    </row>
    <row r="41" spans="1:26" x14ac:dyDescent="0.25">
      <c r="A41" s="7"/>
      <c r="B41" s="4" t="s">
        <v>135</v>
      </c>
      <c r="C41" s="112">
        <v>635</v>
      </c>
      <c r="D41" s="109">
        <v>76</v>
      </c>
      <c r="E41" s="47">
        <v>539</v>
      </c>
      <c r="F41" s="109">
        <v>18</v>
      </c>
      <c r="G41" s="74">
        <v>484</v>
      </c>
      <c r="H41" s="109">
        <v>33</v>
      </c>
      <c r="I41" s="78">
        <v>534</v>
      </c>
      <c r="J41" s="109">
        <v>4</v>
      </c>
      <c r="K41" s="78">
        <v>630</v>
      </c>
      <c r="L41" s="109">
        <v>30</v>
      </c>
      <c r="M41" s="74">
        <v>563</v>
      </c>
      <c r="N41" s="109">
        <v>2</v>
      </c>
      <c r="O41" s="47">
        <v>137</v>
      </c>
      <c r="P41" s="109">
        <v>1</v>
      </c>
      <c r="Q41" s="74">
        <v>164</v>
      </c>
      <c r="R41" s="109">
        <v>43</v>
      </c>
      <c r="S41" s="74">
        <v>503</v>
      </c>
      <c r="T41" s="109">
        <v>20</v>
      </c>
      <c r="U41" s="74">
        <v>592</v>
      </c>
      <c r="V41" s="109">
        <v>22</v>
      </c>
      <c r="W41" s="74">
        <v>617</v>
      </c>
      <c r="X41" s="109">
        <v>115</v>
      </c>
      <c r="Y41" s="74">
        <v>692</v>
      </c>
      <c r="Z41" s="109">
        <v>53</v>
      </c>
    </row>
    <row r="42" spans="1:26" x14ac:dyDescent="0.25">
      <c r="A42" s="7"/>
      <c r="B42" s="4" t="s">
        <v>136</v>
      </c>
      <c r="C42" s="47">
        <v>1</v>
      </c>
      <c r="D42" s="109">
        <v>0</v>
      </c>
      <c r="E42" s="47">
        <v>4</v>
      </c>
      <c r="F42" s="109">
        <v>0</v>
      </c>
      <c r="G42" s="74">
        <v>2</v>
      </c>
      <c r="H42" s="109">
        <v>0</v>
      </c>
      <c r="I42" s="78">
        <v>2</v>
      </c>
      <c r="J42" s="109">
        <v>0</v>
      </c>
      <c r="K42" s="78">
        <v>2</v>
      </c>
      <c r="L42" s="109">
        <v>0</v>
      </c>
      <c r="M42" s="74">
        <v>2</v>
      </c>
      <c r="N42" s="109">
        <v>0</v>
      </c>
      <c r="O42" s="47">
        <v>0</v>
      </c>
      <c r="P42" s="109">
        <v>0</v>
      </c>
      <c r="Q42" s="74">
        <v>0</v>
      </c>
      <c r="R42" s="109">
        <v>0</v>
      </c>
      <c r="S42" s="74">
        <v>2</v>
      </c>
      <c r="T42" s="109">
        <v>0</v>
      </c>
      <c r="U42" s="74">
        <v>0</v>
      </c>
      <c r="V42" s="109">
        <v>0</v>
      </c>
      <c r="W42" s="74">
        <v>2</v>
      </c>
      <c r="X42" s="109">
        <v>0</v>
      </c>
      <c r="Y42" s="74">
        <v>1</v>
      </c>
      <c r="Z42" s="109">
        <v>0</v>
      </c>
    </row>
    <row r="43" spans="1:26" x14ac:dyDescent="0.25">
      <c r="A43" s="7"/>
      <c r="B43" s="4" t="s">
        <v>137</v>
      </c>
      <c r="C43" s="47">
        <v>12</v>
      </c>
      <c r="D43" s="109">
        <v>0</v>
      </c>
      <c r="E43" s="47">
        <v>36</v>
      </c>
      <c r="F43" s="109">
        <v>0</v>
      </c>
      <c r="G43" s="74">
        <v>8</v>
      </c>
      <c r="H43" s="109">
        <v>0</v>
      </c>
      <c r="I43" s="78">
        <v>18</v>
      </c>
      <c r="J43" s="109">
        <v>0</v>
      </c>
      <c r="K43" s="78">
        <v>10</v>
      </c>
      <c r="L43" s="109">
        <v>0</v>
      </c>
      <c r="M43" s="74">
        <v>14</v>
      </c>
      <c r="N43" s="109">
        <v>0</v>
      </c>
      <c r="O43" s="47">
        <v>1</v>
      </c>
      <c r="P43" s="109">
        <v>0</v>
      </c>
      <c r="Q43" s="74">
        <v>0</v>
      </c>
      <c r="R43" s="109">
        <v>0</v>
      </c>
      <c r="S43" s="74">
        <v>3</v>
      </c>
      <c r="T43" s="109">
        <v>0</v>
      </c>
      <c r="U43" s="74">
        <v>13</v>
      </c>
      <c r="V43" s="109">
        <v>0</v>
      </c>
      <c r="W43" s="74">
        <v>15</v>
      </c>
      <c r="X43" s="109">
        <v>0</v>
      </c>
      <c r="Y43" s="74">
        <v>8</v>
      </c>
      <c r="Z43" s="109">
        <v>0</v>
      </c>
    </row>
    <row r="44" spans="1:26" x14ac:dyDescent="0.25">
      <c r="A44" s="7"/>
      <c r="B44" s="4" t="s">
        <v>138</v>
      </c>
      <c r="C44" s="47">
        <v>150</v>
      </c>
      <c r="D44" s="109">
        <v>0</v>
      </c>
      <c r="E44" s="47">
        <v>148</v>
      </c>
      <c r="F44" s="109">
        <v>0</v>
      </c>
      <c r="G44" s="74">
        <v>154</v>
      </c>
      <c r="H44" s="109">
        <v>0</v>
      </c>
      <c r="I44" s="77">
        <v>145</v>
      </c>
      <c r="J44" s="109">
        <v>1</v>
      </c>
      <c r="K44" s="78">
        <v>155</v>
      </c>
      <c r="L44" s="109">
        <v>1</v>
      </c>
      <c r="M44" s="74">
        <v>164</v>
      </c>
      <c r="N44" s="109">
        <v>0</v>
      </c>
      <c r="O44" s="47">
        <v>42</v>
      </c>
      <c r="P44" s="109">
        <v>0</v>
      </c>
      <c r="Q44" s="74">
        <v>17</v>
      </c>
      <c r="R44" s="109">
        <v>0</v>
      </c>
      <c r="S44" s="74">
        <v>72</v>
      </c>
      <c r="T44" s="109">
        <v>0</v>
      </c>
      <c r="U44" s="74">
        <v>101</v>
      </c>
      <c r="V44" s="109">
        <v>0</v>
      </c>
      <c r="W44" s="74">
        <v>105</v>
      </c>
      <c r="X44" s="109">
        <v>2</v>
      </c>
      <c r="Y44" s="74">
        <v>80</v>
      </c>
      <c r="Z44" s="109">
        <v>1</v>
      </c>
    </row>
    <row r="45" spans="1:26" x14ac:dyDescent="0.25">
      <c r="A45" s="7"/>
      <c r="B45" s="22" t="s">
        <v>139</v>
      </c>
      <c r="C45" s="48">
        <v>462</v>
      </c>
      <c r="D45" s="109">
        <v>1</v>
      </c>
      <c r="E45" s="48">
        <v>421</v>
      </c>
      <c r="F45" s="109">
        <v>1</v>
      </c>
      <c r="G45" s="48">
        <v>317</v>
      </c>
      <c r="H45" s="109">
        <v>0</v>
      </c>
      <c r="I45" s="48">
        <v>308</v>
      </c>
      <c r="J45" s="109">
        <v>1</v>
      </c>
      <c r="K45" s="48">
        <v>270</v>
      </c>
      <c r="L45" s="109">
        <v>0</v>
      </c>
      <c r="M45" s="48">
        <v>368</v>
      </c>
      <c r="N45" s="109">
        <v>0</v>
      </c>
      <c r="O45" s="48">
        <v>44</v>
      </c>
      <c r="P45" s="109">
        <v>0</v>
      </c>
      <c r="Q45" s="48">
        <v>42</v>
      </c>
      <c r="R45" s="109">
        <v>0</v>
      </c>
      <c r="S45" s="48">
        <v>136</v>
      </c>
      <c r="T45" s="109">
        <v>2</v>
      </c>
      <c r="U45" s="48">
        <v>265</v>
      </c>
      <c r="V45" s="109">
        <v>2</v>
      </c>
      <c r="W45" s="48">
        <v>246</v>
      </c>
      <c r="X45" s="109">
        <v>24</v>
      </c>
      <c r="Y45" s="48">
        <v>305</v>
      </c>
      <c r="Z45" s="109">
        <v>15</v>
      </c>
    </row>
    <row r="46" spans="1:26" x14ac:dyDescent="0.25">
      <c r="A46" s="20"/>
      <c r="B46" s="4" t="s">
        <v>140</v>
      </c>
      <c r="C46" s="47">
        <v>36</v>
      </c>
      <c r="D46" s="109">
        <v>0</v>
      </c>
      <c r="E46" s="47">
        <v>40</v>
      </c>
      <c r="F46" s="109">
        <v>0</v>
      </c>
      <c r="G46" s="74">
        <v>40</v>
      </c>
      <c r="H46" s="109">
        <v>0</v>
      </c>
      <c r="I46" s="77">
        <v>55</v>
      </c>
      <c r="J46" s="109">
        <v>0</v>
      </c>
      <c r="K46" s="77">
        <v>71</v>
      </c>
      <c r="L46" s="109">
        <v>0</v>
      </c>
      <c r="M46" s="74">
        <v>43</v>
      </c>
      <c r="N46" s="109">
        <v>0</v>
      </c>
      <c r="O46" s="47">
        <v>12</v>
      </c>
      <c r="P46" s="109">
        <v>0</v>
      </c>
      <c r="Q46" s="74">
        <v>8</v>
      </c>
      <c r="R46" s="109">
        <v>0</v>
      </c>
      <c r="S46" s="74">
        <v>47</v>
      </c>
      <c r="T46" s="109">
        <v>0</v>
      </c>
      <c r="U46" s="74">
        <v>66</v>
      </c>
      <c r="V46" s="109">
        <v>0</v>
      </c>
      <c r="W46" s="74">
        <v>50</v>
      </c>
      <c r="X46" s="109">
        <v>0</v>
      </c>
      <c r="Y46" s="74">
        <v>38</v>
      </c>
      <c r="Z46" s="109">
        <v>0</v>
      </c>
    </row>
    <row r="47" spans="1:26" x14ac:dyDescent="0.25">
      <c r="A47" s="7"/>
      <c r="B47" s="4" t="s">
        <v>141</v>
      </c>
      <c r="C47" s="47">
        <v>50</v>
      </c>
      <c r="D47" s="109">
        <v>1</v>
      </c>
      <c r="E47" s="47">
        <v>70</v>
      </c>
      <c r="F47" s="109">
        <v>1</v>
      </c>
      <c r="G47" s="74">
        <v>92</v>
      </c>
      <c r="H47" s="109">
        <v>1</v>
      </c>
      <c r="I47" s="77">
        <v>59</v>
      </c>
      <c r="J47" s="109">
        <v>1</v>
      </c>
      <c r="K47" s="77">
        <v>44</v>
      </c>
      <c r="L47" s="109">
        <v>1</v>
      </c>
      <c r="M47" s="74">
        <v>46</v>
      </c>
      <c r="N47" s="109">
        <v>0</v>
      </c>
      <c r="O47" s="47">
        <v>12</v>
      </c>
      <c r="P47" s="109">
        <v>0</v>
      </c>
      <c r="Q47" s="74">
        <v>18</v>
      </c>
      <c r="R47" s="109">
        <v>0</v>
      </c>
      <c r="S47" s="74">
        <v>58</v>
      </c>
      <c r="T47" s="109">
        <v>0</v>
      </c>
      <c r="U47" s="74">
        <v>35</v>
      </c>
      <c r="V47" s="109">
        <v>0</v>
      </c>
      <c r="W47" s="74">
        <v>47</v>
      </c>
      <c r="X47" s="109">
        <v>0</v>
      </c>
      <c r="Y47" s="74">
        <v>80</v>
      </c>
      <c r="Z47" s="109">
        <v>0</v>
      </c>
    </row>
    <row r="48" spans="1:26" x14ac:dyDescent="0.25">
      <c r="A48" s="7"/>
      <c r="B48" s="4" t="s">
        <v>142</v>
      </c>
      <c r="C48" s="47">
        <v>58</v>
      </c>
      <c r="D48" s="109">
        <v>0</v>
      </c>
      <c r="E48" s="47">
        <v>66</v>
      </c>
      <c r="F48" s="109">
        <v>0</v>
      </c>
      <c r="G48" s="74">
        <v>71</v>
      </c>
      <c r="H48" s="109">
        <v>0</v>
      </c>
      <c r="I48" s="77">
        <v>52</v>
      </c>
      <c r="J48" s="109">
        <v>0</v>
      </c>
      <c r="K48" s="77">
        <v>67</v>
      </c>
      <c r="L48" s="109">
        <v>0</v>
      </c>
      <c r="M48" s="74">
        <v>35</v>
      </c>
      <c r="N48" s="109">
        <v>0</v>
      </c>
      <c r="O48" s="47">
        <v>4</v>
      </c>
      <c r="P48" s="109">
        <v>0</v>
      </c>
      <c r="Q48" s="74">
        <v>0</v>
      </c>
      <c r="R48" s="109">
        <v>0</v>
      </c>
      <c r="S48" s="74">
        <v>9</v>
      </c>
      <c r="T48" s="109">
        <v>0</v>
      </c>
      <c r="U48" s="74">
        <v>40</v>
      </c>
      <c r="V48" s="109">
        <v>0</v>
      </c>
      <c r="W48" s="74">
        <v>39</v>
      </c>
      <c r="X48" s="109">
        <v>1</v>
      </c>
      <c r="Y48" s="74">
        <v>110</v>
      </c>
      <c r="Z48" s="109">
        <v>1</v>
      </c>
    </row>
    <row r="49" spans="1:26" x14ac:dyDescent="0.25">
      <c r="A49" s="7"/>
      <c r="B49" s="4" t="s">
        <v>143</v>
      </c>
      <c r="C49" s="47">
        <v>3</v>
      </c>
      <c r="D49" s="109">
        <v>0</v>
      </c>
      <c r="E49" s="47">
        <v>0</v>
      </c>
      <c r="F49" s="109">
        <v>0</v>
      </c>
      <c r="G49" s="74">
        <v>3</v>
      </c>
      <c r="H49" s="109">
        <v>0</v>
      </c>
      <c r="I49" s="77">
        <v>0</v>
      </c>
      <c r="J49" s="109">
        <v>0</v>
      </c>
      <c r="K49" s="77">
        <v>0</v>
      </c>
      <c r="L49" s="109">
        <v>0</v>
      </c>
      <c r="M49" s="74">
        <v>2</v>
      </c>
      <c r="N49" s="109">
        <v>0</v>
      </c>
      <c r="O49" s="47">
        <v>2</v>
      </c>
      <c r="P49" s="109">
        <v>0</v>
      </c>
      <c r="Q49" s="74">
        <v>1</v>
      </c>
      <c r="R49" s="109">
        <v>0</v>
      </c>
      <c r="S49" s="74">
        <v>1</v>
      </c>
      <c r="T49" s="109">
        <v>0</v>
      </c>
      <c r="U49" s="74">
        <v>1</v>
      </c>
      <c r="V49" s="109">
        <v>0</v>
      </c>
      <c r="W49" s="74">
        <v>1</v>
      </c>
      <c r="X49" s="109">
        <v>0</v>
      </c>
      <c r="Y49" s="74">
        <v>2</v>
      </c>
      <c r="Z49" s="109">
        <v>0</v>
      </c>
    </row>
    <row r="50" spans="1:26" x14ac:dyDescent="0.25">
      <c r="A50" s="7"/>
      <c r="B50" s="4" t="s">
        <v>144</v>
      </c>
      <c r="C50" s="47">
        <v>34</v>
      </c>
      <c r="D50" s="109">
        <v>4</v>
      </c>
      <c r="E50" s="47">
        <v>31</v>
      </c>
      <c r="F50" s="109">
        <v>0</v>
      </c>
      <c r="G50" s="74">
        <v>19</v>
      </c>
      <c r="H50" s="109">
        <v>3</v>
      </c>
      <c r="I50" s="74">
        <v>36</v>
      </c>
      <c r="J50" s="109">
        <v>0</v>
      </c>
      <c r="K50" s="77">
        <v>41</v>
      </c>
      <c r="L50" s="109">
        <v>1</v>
      </c>
      <c r="M50" s="74">
        <v>19</v>
      </c>
      <c r="N50" s="109">
        <v>0</v>
      </c>
      <c r="O50" s="47">
        <v>4</v>
      </c>
      <c r="P50" s="109">
        <v>0</v>
      </c>
      <c r="Q50" s="74">
        <v>7</v>
      </c>
      <c r="R50" s="109">
        <v>0</v>
      </c>
      <c r="S50" s="74">
        <v>73</v>
      </c>
      <c r="T50" s="109">
        <v>2</v>
      </c>
      <c r="U50" s="74">
        <v>47</v>
      </c>
      <c r="V50" s="109">
        <v>2</v>
      </c>
      <c r="W50" s="74">
        <v>39</v>
      </c>
      <c r="X50" s="109">
        <v>2</v>
      </c>
      <c r="Y50" s="74">
        <v>53</v>
      </c>
      <c r="Z50" s="109">
        <v>4</v>
      </c>
    </row>
    <row r="51" spans="1:26" x14ac:dyDescent="0.25">
      <c r="A51" s="1"/>
      <c r="B51" s="4" t="s">
        <v>145</v>
      </c>
      <c r="C51" s="47">
        <v>3</v>
      </c>
      <c r="D51" s="109">
        <v>0</v>
      </c>
      <c r="E51" s="47">
        <v>7</v>
      </c>
      <c r="F51" s="109">
        <v>0</v>
      </c>
      <c r="G51" s="74">
        <v>3</v>
      </c>
      <c r="H51" s="109">
        <v>0</v>
      </c>
      <c r="I51" s="77">
        <v>2</v>
      </c>
      <c r="J51" s="109">
        <v>0</v>
      </c>
      <c r="K51" s="77">
        <v>3</v>
      </c>
      <c r="L51" s="109">
        <v>0</v>
      </c>
      <c r="M51" s="74">
        <v>1</v>
      </c>
      <c r="N51" s="109">
        <v>0</v>
      </c>
      <c r="O51" s="47">
        <v>0</v>
      </c>
      <c r="P51" s="109">
        <v>0</v>
      </c>
      <c r="Q51" s="74">
        <v>0</v>
      </c>
      <c r="R51" s="109">
        <v>0</v>
      </c>
      <c r="S51" s="74">
        <v>0</v>
      </c>
      <c r="T51" s="109">
        <v>0</v>
      </c>
      <c r="U51" s="74">
        <v>0</v>
      </c>
      <c r="V51" s="109">
        <v>0</v>
      </c>
      <c r="W51" s="74">
        <v>0</v>
      </c>
      <c r="X51" s="109">
        <v>0</v>
      </c>
      <c r="Y51" s="74">
        <v>0</v>
      </c>
      <c r="Z51" s="109">
        <v>0</v>
      </c>
    </row>
    <row r="52" spans="1:26" x14ac:dyDescent="0.25">
      <c r="A52" s="1"/>
      <c r="B52" s="4" t="s">
        <v>146</v>
      </c>
      <c r="C52" s="47">
        <v>0</v>
      </c>
      <c r="D52" s="109">
        <v>0</v>
      </c>
      <c r="E52" s="47">
        <v>6</v>
      </c>
      <c r="F52" s="109">
        <v>0</v>
      </c>
      <c r="G52" s="74">
        <v>0</v>
      </c>
      <c r="H52" s="109">
        <v>0</v>
      </c>
      <c r="I52" s="77">
        <v>2</v>
      </c>
      <c r="J52" s="109">
        <v>0</v>
      </c>
      <c r="K52" s="77">
        <v>1</v>
      </c>
      <c r="L52" s="109">
        <v>0</v>
      </c>
      <c r="M52" s="74">
        <v>5</v>
      </c>
      <c r="N52" s="109">
        <v>0</v>
      </c>
      <c r="O52" s="47">
        <v>0</v>
      </c>
      <c r="P52" s="109">
        <v>0</v>
      </c>
      <c r="Q52" s="74">
        <v>0</v>
      </c>
      <c r="R52" s="109">
        <v>0</v>
      </c>
      <c r="S52" s="74">
        <v>5</v>
      </c>
      <c r="T52" s="109">
        <v>0</v>
      </c>
      <c r="U52" s="74">
        <v>3</v>
      </c>
      <c r="V52" s="109">
        <v>0</v>
      </c>
      <c r="W52" s="74">
        <v>5</v>
      </c>
      <c r="X52" s="109">
        <v>0</v>
      </c>
      <c r="Y52" s="74">
        <v>5</v>
      </c>
      <c r="Z52" s="109">
        <v>0</v>
      </c>
    </row>
    <row r="53" spans="1:26" x14ac:dyDescent="0.25">
      <c r="A53" s="1"/>
      <c r="B53" s="4" t="s">
        <v>147</v>
      </c>
      <c r="C53" s="47">
        <v>2</v>
      </c>
      <c r="D53" s="109">
        <v>0</v>
      </c>
      <c r="E53" s="47">
        <v>6</v>
      </c>
      <c r="F53" s="109">
        <v>0</v>
      </c>
      <c r="G53" s="74">
        <v>7</v>
      </c>
      <c r="H53" s="109">
        <v>0</v>
      </c>
      <c r="I53" s="77">
        <v>1</v>
      </c>
      <c r="J53" s="109">
        <v>0</v>
      </c>
      <c r="K53" s="77">
        <v>2</v>
      </c>
      <c r="L53" s="109">
        <v>0</v>
      </c>
      <c r="M53" s="74">
        <v>3</v>
      </c>
      <c r="N53" s="109">
        <v>0</v>
      </c>
      <c r="O53" s="47">
        <v>0</v>
      </c>
      <c r="P53" s="109">
        <v>0</v>
      </c>
      <c r="Q53" s="74">
        <v>0</v>
      </c>
      <c r="R53" s="109">
        <v>0</v>
      </c>
      <c r="S53" s="74">
        <v>4</v>
      </c>
      <c r="T53" s="109">
        <v>0</v>
      </c>
      <c r="U53" s="74">
        <v>0</v>
      </c>
      <c r="V53" s="109">
        <v>0</v>
      </c>
      <c r="W53" s="74">
        <v>1</v>
      </c>
      <c r="X53" s="109">
        <v>0</v>
      </c>
      <c r="Y53" s="74">
        <v>1</v>
      </c>
      <c r="Z53" s="109">
        <v>0</v>
      </c>
    </row>
    <row r="54" spans="1:26" x14ac:dyDescent="0.25">
      <c r="A54" s="6"/>
      <c r="B54" s="4" t="s">
        <v>148</v>
      </c>
      <c r="C54" s="47">
        <v>10</v>
      </c>
      <c r="D54" s="109">
        <v>0</v>
      </c>
      <c r="E54" s="47">
        <v>15</v>
      </c>
      <c r="F54" s="109">
        <v>0</v>
      </c>
      <c r="G54" s="80">
        <v>17</v>
      </c>
      <c r="H54" s="109">
        <v>0</v>
      </c>
      <c r="I54" s="77">
        <v>7</v>
      </c>
      <c r="J54" s="109">
        <v>0</v>
      </c>
      <c r="K54" s="77">
        <v>10</v>
      </c>
      <c r="L54" s="109">
        <v>0</v>
      </c>
      <c r="M54" s="74">
        <v>35</v>
      </c>
      <c r="N54" s="109">
        <v>0</v>
      </c>
      <c r="O54" s="47">
        <v>7</v>
      </c>
      <c r="P54" s="109">
        <v>0</v>
      </c>
      <c r="Q54" s="74">
        <v>2</v>
      </c>
      <c r="R54" s="109">
        <v>0</v>
      </c>
      <c r="S54" s="74">
        <v>12</v>
      </c>
      <c r="T54" s="109">
        <v>0</v>
      </c>
      <c r="U54" s="74">
        <v>6</v>
      </c>
      <c r="V54" s="109">
        <v>0</v>
      </c>
      <c r="W54" s="74">
        <v>15</v>
      </c>
      <c r="X54" s="109">
        <v>0</v>
      </c>
      <c r="Y54" s="74">
        <v>28</v>
      </c>
      <c r="Z54" s="109">
        <v>0</v>
      </c>
    </row>
    <row r="55" spans="1:26" x14ac:dyDescent="0.25">
      <c r="A55" s="1"/>
      <c r="B55" s="4" t="s">
        <v>149</v>
      </c>
      <c r="C55" s="47">
        <v>2</v>
      </c>
      <c r="D55" s="109">
        <v>0</v>
      </c>
      <c r="E55" s="47">
        <v>1</v>
      </c>
      <c r="F55" s="109">
        <v>0</v>
      </c>
      <c r="G55" s="74">
        <v>0</v>
      </c>
      <c r="H55" s="109">
        <v>0</v>
      </c>
      <c r="I55" s="74">
        <v>2</v>
      </c>
      <c r="J55" s="109">
        <v>0</v>
      </c>
      <c r="K55" s="74">
        <v>0</v>
      </c>
      <c r="L55" s="109">
        <v>0</v>
      </c>
      <c r="M55" s="74">
        <v>2</v>
      </c>
      <c r="N55" s="109">
        <v>0</v>
      </c>
      <c r="O55" s="47">
        <v>0</v>
      </c>
      <c r="P55" s="109">
        <v>0</v>
      </c>
      <c r="Q55" s="74">
        <v>0</v>
      </c>
      <c r="R55" s="109">
        <v>0</v>
      </c>
      <c r="S55" s="74">
        <v>0</v>
      </c>
      <c r="T55" s="109">
        <v>0</v>
      </c>
      <c r="U55" s="74">
        <v>0</v>
      </c>
      <c r="V55" s="109">
        <v>0</v>
      </c>
      <c r="W55" s="74">
        <v>0</v>
      </c>
      <c r="X55" s="109">
        <v>0</v>
      </c>
      <c r="Y55" s="74">
        <v>2</v>
      </c>
      <c r="Z55" s="109">
        <v>0</v>
      </c>
    </row>
    <row r="56" spans="1:26" x14ac:dyDescent="0.25">
      <c r="A56" s="6"/>
      <c r="B56" s="63" t="s">
        <v>150</v>
      </c>
      <c r="C56" s="90">
        <f t="shared" ref="C56:T56" si="0">SUM(C6:C55)</f>
        <v>11082</v>
      </c>
      <c r="D56" s="90">
        <f t="shared" si="0"/>
        <v>125</v>
      </c>
      <c r="E56" s="90">
        <f>SUM(E6:E55)</f>
        <v>10248</v>
      </c>
      <c r="F56" s="90">
        <f t="shared" si="0"/>
        <v>26</v>
      </c>
      <c r="G56" s="90">
        <f t="shared" si="0"/>
        <v>9963</v>
      </c>
      <c r="H56" s="90">
        <f t="shared" si="0"/>
        <v>72</v>
      </c>
      <c r="I56" s="90">
        <f t="shared" si="0"/>
        <v>9725</v>
      </c>
      <c r="J56" s="90">
        <f t="shared" si="0"/>
        <v>42</v>
      </c>
      <c r="K56" s="90">
        <f t="shared" si="0"/>
        <v>9824</v>
      </c>
      <c r="L56" s="90">
        <f t="shared" si="0"/>
        <v>116</v>
      </c>
      <c r="M56" s="90">
        <f t="shared" si="0"/>
        <v>10059</v>
      </c>
      <c r="N56" s="90">
        <f t="shared" si="0"/>
        <v>7</v>
      </c>
      <c r="O56" s="90">
        <f t="shared" si="0"/>
        <v>1765</v>
      </c>
      <c r="P56" s="90">
        <f t="shared" si="0"/>
        <v>5</v>
      </c>
      <c r="Q56" s="90">
        <f t="shared" si="0"/>
        <v>1311</v>
      </c>
      <c r="R56" s="90">
        <f t="shared" si="0"/>
        <v>184</v>
      </c>
      <c r="S56" s="90">
        <f t="shared" si="0"/>
        <v>5591</v>
      </c>
      <c r="T56" s="90">
        <f t="shared" si="0"/>
        <v>33</v>
      </c>
      <c r="U56" s="90">
        <f t="shared" ref="U56:Z56" si="1">SUM(U6:U55)</f>
        <v>9466</v>
      </c>
      <c r="V56" s="90">
        <f t="shared" si="1"/>
        <v>43</v>
      </c>
      <c r="W56" s="90">
        <f t="shared" si="1"/>
        <v>9311</v>
      </c>
      <c r="X56" s="90">
        <f t="shared" si="1"/>
        <v>281</v>
      </c>
      <c r="Y56" s="90">
        <f t="shared" si="1"/>
        <v>8518</v>
      </c>
      <c r="Z56" s="90">
        <f t="shared" si="1"/>
        <v>123</v>
      </c>
    </row>
    <row r="57" spans="1:26" x14ac:dyDescent="0.25">
      <c r="E57" s="12"/>
      <c r="F57" s="12"/>
      <c r="G57" s="12" t="s">
        <v>9</v>
      </c>
      <c r="H57" s="12"/>
    </row>
    <row r="58" spans="1:26" x14ac:dyDescent="0.25">
      <c r="B58" s="9"/>
      <c r="C58" s="17"/>
      <c r="D58" s="17"/>
      <c r="E58" s="17" t="s">
        <v>10</v>
      </c>
      <c r="F58" s="17"/>
      <c r="G58" s="17"/>
      <c r="H58" s="17"/>
      <c r="I58" s="17"/>
      <c r="J58" s="17"/>
      <c r="K58" s="17"/>
      <c r="L58" s="17"/>
    </row>
    <row r="59" spans="1:26" x14ac:dyDescent="0.25">
      <c r="A59" t="s">
        <v>246</v>
      </c>
      <c r="E59" t="s">
        <v>262</v>
      </c>
      <c r="F59" s="12"/>
      <c r="G59" s="12"/>
      <c r="H59" s="12"/>
    </row>
    <row r="60" spans="1:26" x14ac:dyDescent="0.25">
      <c r="A60" t="s">
        <v>8</v>
      </c>
      <c r="E60" s="114" t="s">
        <v>272</v>
      </c>
      <c r="F60" s="12"/>
      <c r="G60" s="12"/>
      <c r="H60" s="12"/>
    </row>
  </sheetData>
  <sortState ref="A6:J55">
    <sortCondition ref="B7"/>
  </sortState>
  <mergeCells count="12">
    <mergeCell ref="Y4:Z4"/>
    <mergeCell ref="M4:N4"/>
    <mergeCell ref="C4:D4"/>
    <mergeCell ref="E4:F4"/>
    <mergeCell ref="G4:H4"/>
    <mergeCell ref="I4:J4"/>
    <mergeCell ref="K4:L4"/>
    <mergeCell ref="W4:X4"/>
    <mergeCell ref="U4:V4"/>
    <mergeCell ref="O4:P4"/>
    <mergeCell ref="Q4:R4"/>
    <mergeCell ref="S4:T4"/>
  </mergeCells>
  <printOptions horizontalCentered="1"/>
  <pageMargins left="0.31496062992125984" right="0.31496062992125984" top="0.19685039370078741" bottom="0.19685039370078741" header="0.31496062992125984" footer="0.31496062992125984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66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Y7" sqref="Y7:Z7"/>
    </sheetView>
  </sheetViews>
  <sheetFormatPr defaultRowHeight="15" x14ac:dyDescent="0.25"/>
  <cols>
    <col min="1" max="1" width="19.42578125" customWidth="1"/>
    <col min="2" max="2" width="31.42578125" customWidth="1"/>
    <col min="3" max="4" width="7.5703125" customWidth="1"/>
    <col min="5" max="6" width="8.140625" customWidth="1"/>
    <col min="7" max="8" width="7.85546875" customWidth="1"/>
    <col min="9" max="12" width="7.7109375" customWidth="1"/>
    <col min="13" max="14" width="7.85546875" customWidth="1"/>
  </cols>
  <sheetData>
    <row r="3" spans="1:26" x14ac:dyDescent="0.25">
      <c r="B3" s="13" t="s">
        <v>276</v>
      </c>
      <c r="C3" s="13"/>
      <c r="D3" s="13"/>
      <c r="E3" s="19"/>
      <c r="F3" s="19"/>
      <c r="G3" s="19"/>
      <c r="H3" s="19"/>
    </row>
    <row r="4" spans="1:26" x14ac:dyDescent="0.25">
      <c r="E4" s="12"/>
      <c r="F4" s="12"/>
      <c r="G4" s="12"/>
      <c r="H4" s="12"/>
    </row>
    <row r="5" spans="1:26" x14ac:dyDescent="0.25">
      <c r="A5" s="30" t="s">
        <v>0</v>
      </c>
      <c r="B5" s="31" t="s">
        <v>1</v>
      </c>
      <c r="C5" s="116">
        <v>2014</v>
      </c>
      <c r="D5" s="117"/>
      <c r="E5" s="116">
        <v>2015</v>
      </c>
      <c r="F5" s="117"/>
      <c r="G5" s="116">
        <v>2016</v>
      </c>
      <c r="H5" s="117"/>
      <c r="I5" s="116">
        <v>2017</v>
      </c>
      <c r="J5" s="117"/>
      <c r="K5" s="116">
        <v>2018</v>
      </c>
      <c r="L5" s="117"/>
      <c r="M5" s="116">
        <v>2019</v>
      </c>
      <c r="N5" s="117"/>
      <c r="O5" s="116">
        <v>2020</v>
      </c>
      <c r="P5" s="117"/>
      <c r="Q5" s="116">
        <v>2021</v>
      </c>
      <c r="R5" s="117"/>
      <c r="S5" s="116">
        <v>2022</v>
      </c>
      <c r="T5" s="117"/>
      <c r="U5" s="116">
        <v>2023</v>
      </c>
      <c r="V5" s="117"/>
      <c r="W5" s="116">
        <v>2024</v>
      </c>
      <c r="X5" s="117"/>
      <c r="Y5" s="116">
        <v>2025</v>
      </c>
      <c r="Z5" s="117"/>
    </row>
    <row r="6" spans="1:26" x14ac:dyDescent="0.25">
      <c r="A6" s="30"/>
      <c r="B6" s="31"/>
      <c r="C6" s="113" t="s">
        <v>264</v>
      </c>
      <c r="D6" s="113" t="s">
        <v>265</v>
      </c>
      <c r="E6" s="113" t="s">
        <v>264</v>
      </c>
      <c r="F6" s="113" t="s">
        <v>265</v>
      </c>
      <c r="G6" s="113" t="s">
        <v>264</v>
      </c>
      <c r="H6" s="113" t="s">
        <v>265</v>
      </c>
      <c r="I6" s="113" t="s">
        <v>264</v>
      </c>
      <c r="J6" s="113" t="s">
        <v>265</v>
      </c>
      <c r="K6" s="113" t="s">
        <v>264</v>
      </c>
      <c r="L6" s="113" t="s">
        <v>265</v>
      </c>
      <c r="M6" s="113" t="s">
        <v>264</v>
      </c>
      <c r="N6" s="113" t="s">
        <v>265</v>
      </c>
      <c r="O6" s="113" t="s">
        <v>264</v>
      </c>
      <c r="P6" s="113" t="s">
        <v>265</v>
      </c>
      <c r="Q6" s="113" t="s">
        <v>264</v>
      </c>
      <c r="R6" s="113" t="s">
        <v>265</v>
      </c>
      <c r="S6" s="113" t="s">
        <v>264</v>
      </c>
      <c r="T6" s="113" t="s">
        <v>265</v>
      </c>
      <c r="U6" s="113" t="s">
        <v>264</v>
      </c>
      <c r="V6" s="113" t="s">
        <v>265</v>
      </c>
      <c r="W6" s="113" t="s">
        <v>264</v>
      </c>
      <c r="X6" s="113" t="s">
        <v>265</v>
      </c>
      <c r="Y6" s="113" t="s">
        <v>264</v>
      </c>
      <c r="Z6" s="113" t="s">
        <v>265</v>
      </c>
    </row>
    <row r="7" spans="1:26" x14ac:dyDescent="0.25">
      <c r="A7" s="1"/>
      <c r="B7" s="2" t="s">
        <v>2</v>
      </c>
      <c r="C7" s="35">
        <f t="shared" ref="C7:Z7" si="0">SUM(C37+C61)</f>
        <v>68104</v>
      </c>
      <c r="D7" s="35">
        <f t="shared" si="0"/>
        <v>1117</v>
      </c>
      <c r="E7" s="35">
        <f t="shared" si="0"/>
        <v>64705</v>
      </c>
      <c r="F7" s="35">
        <f t="shared" si="0"/>
        <v>251</v>
      </c>
      <c r="G7" s="35">
        <f t="shared" si="0"/>
        <v>56107</v>
      </c>
      <c r="H7" s="35">
        <f t="shared" si="0"/>
        <v>442</v>
      </c>
      <c r="I7" s="35">
        <f t="shared" si="0"/>
        <v>54783</v>
      </c>
      <c r="J7" s="35">
        <f t="shared" si="0"/>
        <v>222</v>
      </c>
      <c r="K7" s="35">
        <f t="shared" si="0"/>
        <v>53312</v>
      </c>
      <c r="L7" s="35">
        <f t="shared" si="0"/>
        <v>311</v>
      </c>
      <c r="M7" s="35">
        <f t="shared" si="0"/>
        <v>54050</v>
      </c>
      <c r="N7" s="35">
        <f t="shared" si="0"/>
        <v>93</v>
      </c>
      <c r="O7" s="35">
        <f t="shared" si="0"/>
        <v>15461</v>
      </c>
      <c r="P7" s="35">
        <f t="shared" si="0"/>
        <v>70</v>
      </c>
      <c r="Q7" s="35">
        <f t="shared" si="0"/>
        <v>5433</v>
      </c>
      <c r="R7" s="35">
        <f t="shared" si="0"/>
        <v>171</v>
      </c>
      <c r="S7" s="35">
        <f t="shared" si="0"/>
        <v>31238</v>
      </c>
      <c r="T7" s="35">
        <f t="shared" si="0"/>
        <v>491</v>
      </c>
      <c r="U7" s="35">
        <f t="shared" si="0"/>
        <v>45041</v>
      </c>
      <c r="V7" s="35">
        <f t="shared" si="0"/>
        <v>749</v>
      </c>
      <c r="W7" s="35">
        <f t="shared" si="0"/>
        <v>48651</v>
      </c>
      <c r="X7" s="35">
        <f t="shared" si="0"/>
        <v>1491</v>
      </c>
      <c r="Y7" s="35">
        <f t="shared" si="0"/>
        <v>46942</v>
      </c>
      <c r="Z7" s="35">
        <f t="shared" si="0"/>
        <v>1323</v>
      </c>
    </row>
    <row r="8" spans="1:26" x14ac:dyDescent="0.25">
      <c r="A8" s="1"/>
      <c r="B8" s="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x14ac:dyDescent="0.25">
      <c r="A9" s="59" t="s">
        <v>58</v>
      </c>
      <c r="B9" s="1" t="s">
        <v>59</v>
      </c>
      <c r="C9" s="47">
        <v>578</v>
      </c>
      <c r="D9" s="108">
        <v>11</v>
      </c>
      <c r="E9" s="47">
        <v>494</v>
      </c>
      <c r="F9" s="108">
        <v>2</v>
      </c>
      <c r="G9" s="74">
        <v>517</v>
      </c>
      <c r="H9" s="108">
        <v>4</v>
      </c>
      <c r="I9" s="47">
        <v>437</v>
      </c>
      <c r="J9" s="108">
        <v>8</v>
      </c>
      <c r="K9" s="75">
        <v>376</v>
      </c>
      <c r="L9" s="108">
        <v>0</v>
      </c>
      <c r="M9" s="74">
        <v>383</v>
      </c>
      <c r="N9" s="108">
        <v>0</v>
      </c>
      <c r="O9" s="47">
        <v>141</v>
      </c>
      <c r="P9" s="108">
        <v>1</v>
      </c>
      <c r="Q9" s="74">
        <v>45</v>
      </c>
      <c r="R9" s="108">
        <v>1</v>
      </c>
      <c r="S9" s="74">
        <v>215</v>
      </c>
      <c r="T9" s="108">
        <v>10</v>
      </c>
      <c r="U9" s="74">
        <v>281</v>
      </c>
      <c r="V9" s="108">
        <v>13</v>
      </c>
      <c r="W9" s="74">
        <v>376</v>
      </c>
      <c r="X9" s="108">
        <v>35</v>
      </c>
      <c r="Y9" s="74">
        <v>317</v>
      </c>
      <c r="Z9" s="108">
        <v>38</v>
      </c>
    </row>
    <row r="10" spans="1:26" x14ac:dyDescent="0.25">
      <c r="A10" s="1"/>
      <c r="B10" s="1" t="s">
        <v>60</v>
      </c>
      <c r="C10" s="47">
        <v>440</v>
      </c>
      <c r="D10" s="108">
        <v>199</v>
      </c>
      <c r="E10" s="47">
        <v>456</v>
      </c>
      <c r="F10" s="108">
        <v>11</v>
      </c>
      <c r="G10" s="74">
        <v>326</v>
      </c>
      <c r="H10" s="108">
        <v>9</v>
      </c>
      <c r="I10" s="47">
        <v>359</v>
      </c>
      <c r="J10" s="108">
        <v>1</v>
      </c>
      <c r="K10" s="75">
        <v>381</v>
      </c>
      <c r="L10" s="108">
        <v>13</v>
      </c>
      <c r="M10" s="74">
        <v>317</v>
      </c>
      <c r="N10" s="108">
        <v>1</v>
      </c>
      <c r="O10" s="47">
        <v>72</v>
      </c>
      <c r="P10" s="108">
        <v>0</v>
      </c>
      <c r="Q10" s="74">
        <v>55</v>
      </c>
      <c r="R10" s="108">
        <v>3</v>
      </c>
      <c r="S10" s="74">
        <v>213</v>
      </c>
      <c r="T10" s="108">
        <v>14</v>
      </c>
      <c r="U10" s="74">
        <v>281</v>
      </c>
      <c r="V10" s="108">
        <v>14</v>
      </c>
      <c r="W10" s="74">
        <v>332</v>
      </c>
      <c r="X10" s="108">
        <v>17</v>
      </c>
      <c r="Y10" s="74">
        <v>311</v>
      </c>
      <c r="Z10" s="108">
        <v>14</v>
      </c>
    </row>
    <row r="11" spans="1:26" x14ac:dyDescent="0.25">
      <c r="A11" s="1"/>
      <c r="B11" s="1" t="s">
        <v>257</v>
      </c>
      <c r="C11" s="47">
        <v>37473</v>
      </c>
      <c r="D11" s="108">
        <v>110</v>
      </c>
      <c r="E11" s="47">
        <v>36783</v>
      </c>
      <c r="F11" s="108">
        <v>42</v>
      </c>
      <c r="G11" s="74">
        <v>32934</v>
      </c>
      <c r="H11" s="108">
        <v>119</v>
      </c>
      <c r="I11" s="47">
        <v>31827</v>
      </c>
      <c r="J11" s="108">
        <v>37</v>
      </c>
      <c r="K11" s="75">
        <v>31695</v>
      </c>
      <c r="L11" s="108">
        <v>21</v>
      </c>
      <c r="M11" s="74">
        <v>32069</v>
      </c>
      <c r="N11" s="108">
        <v>7</v>
      </c>
      <c r="O11" s="47">
        <v>2810</v>
      </c>
      <c r="P11" s="108">
        <v>2</v>
      </c>
      <c r="Q11" s="74">
        <v>0</v>
      </c>
      <c r="R11" s="108">
        <v>0</v>
      </c>
      <c r="S11" s="74">
        <v>0</v>
      </c>
      <c r="T11" s="108">
        <v>0</v>
      </c>
      <c r="U11" s="74">
        <v>0</v>
      </c>
      <c r="V11" s="108">
        <v>0</v>
      </c>
      <c r="W11" s="74">
        <v>0</v>
      </c>
      <c r="X11" s="108">
        <v>0</v>
      </c>
      <c r="Y11" s="74">
        <v>0</v>
      </c>
      <c r="Z11" s="108">
        <v>0</v>
      </c>
    </row>
    <row r="12" spans="1:26" x14ac:dyDescent="0.25">
      <c r="A12" s="1"/>
      <c r="B12" s="6" t="s">
        <v>212</v>
      </c>
      <c r="C12" s="81">
        <v>164</v>
      </c>
      <c r="D12" s="109">
        <v>2</v>
      </c>
      <c r="E12" s="81">
        <v>138</v>
      </c>
      <c r="F12" s="109">
        <v>0</v>
      </c>
      <c r="G12" s="81">
        <v>141</v>
      </c>
      <c r="H12" s="109">
        <v>3</v>
      </c>
      <c r="I12" s="81">
        <v>139</v>
      </c>
      <c r="J12" s="109">
        <v>1</v>
      </c>
      <c r="K12" s="81">
        <v>124</v>
      </c>
      <c r="L12" s="109">
        <v>1</v>
      </c>
      <c r="M12" s="81">
        <v>82</v>
      </c>
      <c r="N12" s="109">
        <v>0</v>
      </c>
      <c r="O12" s="81">
        <v>14</v>
      </c>
      <c r="P12" s="109">
        <v>0</v>
      </c>
      <c r="Q12" s="81">
        <v>29</v>
      </c>
      <c r="R12" s="109">
        <v>1</v>
      </c>
      <c r="S12" s="81">
        <v>85</v>
      </c>
      <c r="T12" s="109">
        <v>1</v>
      </c>
      <c r="U12" s="81">
        <v>113</v>
      </c>
      <c r="V12" s="109">
        <v>5</v>
      </c>
      <c r="W12" s="81">
        <v>114</v>
      </c>
      <c r="X12" s="109">
        <v>4</v>
      </c>
      <c r="Y12" s="81">
        <v>109</v>
      </c>
      <c r="Z12" s="109">
        <v>0</v>
      </c>
    </row>
    <row r="13" spans="1:26" x14ac:dyDescent="0.25">
      <c r="A13" s="21"/>
      <c r="B13" s="3" t="s">
        <v>61</v>
      </c>
      <c r="C13" s="47">
        <v>121</v>
      </c>
      <c r="D13" s="108">
        <v>1</v>
      </c>
      <c r="E13" s="47">
        <v>62</v>
      </c>
      <c r="F13" s="108">
        <v>1</v>
      </c>
      <c r="G13" s="74">
        <v>69</v>
      </c>
      <c r="H13" s="108">
        <v>2</v>
      </c>
      <c r="I13" s="77">
        <v>77</v>
      </c>
      <c r="J13" s="108">
        <v>0</v>
      </c>
      <c r="K13" s="78">
        <v>47</v>
      </c>
      <c r="L13" s="108">
        <v>0</v>
      </c>
      <c r="M13" s="74">
        <v>70</v>
      </c>
      <c r="N13" s="108">
        <v>0</v>
      </c>
      <c r="O13" s="47">
        <v>66</v>
      </c>
      <c r="P13" s="108">
        <v>10</v>
      </c>
      <c r="Q13" s="79">
        <v>68</v>
      </c>
      <c r="R13" s="108">
        <v>1</v>
      </c>
      <c r="S13" s="74">
        <v>123</v>
      </c>
      <c r="T13" s="108">
        <v>3</v>
      </c>
      <c r="U13" s="74">
        <v>152</v>
      </c>
      <c r="V13" s="108">
        <v>1</v>
      </c>
      <c r="W13" s="74">
        <v>152</v>
      </c>
      <c r="X13" s="108">
        <v>12</v>
      </c>
      <c r="Y13" s="74">
        <v>114</v>
      </c>
      <c r="Z13" s="108">
        <v>2</v>
      </c>
    </row>
    <row r="14" spans="1:26" x14ac:dyDescent="0.25">
      <c r="A14" s="1"/>
      <c r="B14" s="4" t="s">
        <v>62</v>
      </c>
      <c r="C14" s="47">
        <v>20</v>
      </c>
      <c r="D14" s="108">
        <v>0</v>
      </c>
      <c r="E14" s="47">
        <v>35</v>
      </c>
      <c r="F14" s="108">
        <v>0</v>
      </c>
      <c r="G14" s="80">
        <v>20</v>
      </c>
      <c r="H14" s="108">
        <v>1</v>
      </c>
      <c r="I14" s="77">
        <v>24</v>
      </c>
      <c r="J14" s="108">
        <v>0</v>
      </c>
      <c r="K14" s="78">
        <v>17</v>
      </c>
      <c r="L14" s="108">
        <v>0</v>
      </c>
      <c r="M14" s="74">
        <v>18</v>
      </c>
      <c r="N14" s="108">
        <v>0</v>
      </c>
      <c r="O14" s="47">
        <v>3</v>
      </c>
      <c r="P14" s="108">
        <v>0</v>
      </c>
      <c r="Q14" s="80">
        <v>0</v>
      </c>
      <c r="R14" s="108">
        <v>0</v>
      </c>
      <c r="S14" s="74">
        <v>12</v>
      </c>
      <c r="T14" s="108">
        <v>0</v>
      </c>
      <c r="U14" s="74">
        <v>37</v>
      </c>
      <c r="V14" s="108">
        <v>0</v>
      </c>
      <c r="W14" s="74">
        <v>26</v>
      </c>
      <c r="X14" s="108">
        <v>0</v>
      </c>
      <c r="Y14" s="74">
        <v>23</v>
      </c>
      <c r="Z14" s="108">
        <v>0</v>
      </c>
    </row>
    <row r="15" spans="1:26" x14ac:dyDescent="0.25">
      <c r="A15" s="1"/>
      <c r="B15" s="4" t="s">
        <v>63</v>
      </c>
      <c r="C15" s="47">
        <v>155</v>
      </c>
      <c r="D15" s="108">
        <v>2</v>
      </c>
      <c r="E15" s="47">
        <v>125</v>
      </c>
      <c r="F15" s="108">
        <v>0</v>
      </c>
      <c r="G15" s="74">
        <v>118</v>
      </c>
      <c r="H15" s="108">
        <v>1</v>
      </c>
      <c r="I15" s="77">
        <v>89</v>
      </c>
      <c r="J15" s="108">
        <v>1</v>
      </c>
      <c r="K15" s="78">
        <v>143</v>
      </c>
      <c r="L15" s="108">
        <v>0</v>
      </c>
      <c r="M15" s="74">
        <v>320</v>
      </c>
      <c r="N15" s="108">
        <v>0</v>
      </c>
      <c r="O15" s="47">
        <v>120</v>
      </c>
      <c r="P15" s="108">
        <v>0</v>
      </c>
      <c r="Q15" s="80">
        <v>32</v>
      </c>
      <c r="R15" s="108">
        <v>0</v>
      </c>
      <c r="S15" s="74">
        <v>185</v>
      </c>
      <c r="T15" s="108">
        <v>5</v>
      </c>
      <c r="U15" s="74">
        <v>252</v>
      </c>
      <c r="V15" s="108">
        <v>5</v>
      </c>
      <c r="W15" s="74">
        <v>158</v>
      </c>
      <c r="X15" s="108">
        <v>4</v>
      </c>
      <c r="Y15" s="74">
        <v>177</v>
      </c>
      <c r="Z15" s="108">
        <v>5</v>
      </c>
    </row>
    <row r="16" spans="1:26" x14ac:dyDescent="0.25">
      <c r="A16" s="1"/>
      <c r="B16" s="4" t="s">
        <v>64</v>
      </c>
      <c r="C16" s="47">
        <v>866</v>
      </c>
      <c r="D16" s="108">
        <v>42</v>
      </c>
      <c r="E16" s="47">
        <v>941</v>
      </c>
      <c r="F16" s="108">
        <v>1</v>
      </c>
      <c r="G16" s="74">
        <v>707</v>
      </c>
      <c r="H16" s="108">
        <v>7</v>
      </c>
      <c r="I16" s="77">
        <v>698</v>
      </c>
      <c r="J16" s="108">
        <v>18</v>
      </c>
      <c r="K16" s="78">
        <v>673</v>
      </c>
      <c r="L16" s="108">
        <v>8</v>
      </c>
      <c r="M16" s="74">
        <v>555</v>
      </c>
      <c r="N16" s="108">
        <v>4</v>
      </c>
      <c r="O16" s="47">
        <v>304</v>
      </c>
      <c r="P16" s="108">
        <v>2</v>
      </c>
      <c r="Q16" s="80">
        <v>95</v>
      </c>
      <c r="R16" s="108">
        <v>11</v>
      </c>
      <c r="S16" s="74">
        <v>318</v>
      </c>
      <c r="T16" s="108">
        <v>67</v>
      </c>
      <c r="U16" s="74">
        <v>399</v>
      </c>
      <c r="V16" s="108">
        <v>30</v>
      </c>
      <c r="W16" s="74">
        <v>416</v>
      </c>
      <c r="X16" s="108">
        <v>105</v>
      </c>
      <c r="Y16" s="74">
        <v>436</v>
      </c>
      <c r="Z16" s="108">
        <v>118</v>
      </c>
    </row>
    <row r="17" spans="1:26" x14ac:dyDescent="0.25">
      <c r="A17" s="1"/>
      <c r="B17" s="4" t="s">
        <v>65</v>
      </c>
      <c r="C17" s="47">
        <v>67</v>
      </c>
      <c r="D17" s="108">
        <v>1</v>
      </c>
      <c r="E17" s="47">
        <v>119</v>
      </c>
      <c r="F17" s="108">
        <v>0</v>
      </c>
      <c r="G17" s="74">
        <v>77</v>
      </c>
      <c r="H17" s="108">
        <v>0</v>
      </c>
      <c r="I17" s="77">
        <v>105</v>
      </c>
      <c r="J17" s="108">
        <v>0</v>
      </c>
      <c r="K17" s="78">
        <v>134</v>
      </c>
      <c r="L17" s="108">
        <v>0</v>
      </c>
      <c r="M17" s="74">
        <v>112</v>
      </c>
      <c r="N17" s="108">
        <v>0</v>
      </c>
      <c r="O17" s="47">
        <v>46</v>
      </c>
      <c r="P17" s="108">
        <v>0</v>
      </c>
      <c r="Q17" s="80">
        <v>18</v>
      </c>
      <c r="R17" s="108">
        <v>0</v>
      </c>
      <c r="S17" s="74">
        <v>65</v>
      </c>
      <c r="T17" s="108">
        <v>0</v>
      </c>
      <c r="U17" s="74">
        <v>114</v>
      </c>
      <c r="V17" s="108">
        <v>0</v>
      </c>
      <c r="W17" s="74">
        <v>98</v>
      </c>
      <c r="X17" s="108">
        <v>6</v>
      </c>
      <c r="Y17" s="74">
        <v>119</v>
      </c>
      <c r="Z17" s="108">
        <v>3</v>
      </c>
    </row>
    <row r="18" spans="1:26" x14ac:dyDescent="0.25">
      <c r="A18" s="1"/>
      <c r="B18" s="22" t="s">
        <v>66</v>
      </c>
      <c r="C18" s="79">
        <v>411</v>
      </c>
      <c r="D18" s="108">
        <v>4</v>
      </c>
      <c r="E18" s="79">
        <v>377</v>
      </c>
      <c r="F18" s="108">
        <v>0</v>
      </c>
      <c r="G18" s="79">
        <v>283</v>
      </c>
      <c r="H18" s="108">
        <v>0</v>
      </c>
      <c r="I18" s="79">
        <v>198</v>
      </c>
      <c r="J18" s="108">
        <v>2</v>
      </c>
      <c r="K18" s="81">
        <v>187</v>
      </c>
      <c r="L18" s="108">
        <v>1</v>
      </c>
      <c r="M18" s="80">
        <v>146</v>
      </c>
      <c r="N18" s="108">
        <v>0</v>
      </c>
      <c r="O18" s="47">
        <v>70</v>
      </c>
      <c r="P18" s="108">
        <v>1</v>
      </c>
      <c r="Q18" s="80">
        <v>16</v>
      </c>
      <c r="R18" s="108">
        <v>0</v>
      </c>
      <c r="S18" s="74">
        <v>75</v>
      </c>
      <c r="T18" s="108">
        <v>2</v>
      </c>
      <c r="U18" s="74">
        <v>101</v>
      </c>
      <c r="V18" s="108">
        <v>0</v>
      </c>
      <c r="W18" s="74">
        <v>133</v>
      </c>
      <c r="X18" s="108">
        <v>14</v>
      </c>
      <c r="Y18" s="74">
        <v>125</v>
      </c>
      <c r="Z18" s="108">
        <v>10</v>
      </c>
    </row>
    <row r="19" spans="1:26" x14ac:dyDescent="0.25">
      <c r="A19" s="1"/>
      <c r="B19" s="4" t="s">
        <v>67</v>
      </c>
      <c r="C19" s="47">
        <v>4615</v>
      </c>
      <c r="D19" s="108">
        <v>130</v>
      </c>
      <c r="E19" s="47">
        <v>4298</v>
      </c>
      <c r="F19" s="108">
        <v>53</v>
      </c>
      <c r="G19" s="74">
        <v>3899</v>
      </c>
      <c r="H19" s="108">
        <v>103</v>
      </c>
      <c r="I19" s="77">
        <v>3713</v>
      </c>
      <c r="J19" s="108">
        <v>74</v>
      </c>
      <c r="K19" s="78">
        <v>3581</v>
      </c>
      <c r="L19" s="108">
        <v>110</v>
      </c>
      <c r="M19" s="74">
        <v>3454</v>
      </c>
      <c r="N19" s="108">
        <v>10</v>
      </c>
      <c r="O19" s="47">
        <v>970</v>
      </c>
      <c r="P19" s="108">
        <v>1</v>
      </c>
      <c r="Q19" s="80">
        <v>347</v>
      </c>
      <c r="R19" s="108">
        <v>41</v>
      </c>
      <c r="S19" s="74">
        <v>1630</v>
      </c>
      <c r="T19" s="108">
        <v>120</v>
      </c>
      <c r="U19" s="74">
        <v>2227</v>
      </c>
      <c r="V19" s="108">
        <v>194</v>
      </c>
      <c r="W19" s="74">
        <v>2593</v>
      </c>
      <c r="X19" s="108">
        <v>336</v>
      </c>
      <c r="Y19" s="74">
        <v>3591</v>
      </c>
      <c r="Z19" s="108">
        <v>345</v>
      </c>
    </row>
    <row r="20" spans="1:26" x14ac:dyDescent="0.25">
      <c r="A20" s="1"/>
      <c r="B20" s="4" t="s">
        <v>68</v>
      </c>
      <c r="C20" s="47">
        <v>5154</v>
      </c>
      <c r="D20" s="108">
        <v>85</v>
      </c>
      <c r="E20" s="47">
        <v>4431</v>
      </c>
      <c r="F20" s="108">
        <v>38</v>
      </c>
      <c r="G20" s="74">
        <v>4275</v>
      </c>
      <c r="H20" s="108">
        <v>54</v>
      </c>
      <c r="I20" s="77">
        <v>4333</v>
      </c>
      <c r="J20" s="108">
        <v>18</v>
      </c>
      <c r="K20" s="78">
        <v>3901</v>
      </c>
      <c r="L20" s="108">
        <v>8</v>
      </c>
      <c r="M20" s="74">
        <v>4108</v>
      </c>
      <c r="N20" s="108">
        <v>33</v>
      </c>
      <c r="O20" s="47">
        <v>1328</v>
      </c>
      <c r="P20" s="108">
        <v>8</v>
      </c>
      <c r="Q20" s="80">
        <v>340</v>
      </c>
      <c r="R20" s="108">
        <v>3</v>
      </c>
      <c r="S20" s="74">
        <v>2027</v>
      </c>
      <c r="T20" s="108">
        <v>43</v>
      </c>
      <c r="U20" s="74">
        <v>3084</v>
      </c>
      <c r="V20" s="108">
        <v>87</v>
      </c>
      <c r="W20" s="74">
        <v>3205</v>
      </c>
      <c r="X20" s="108">
        <v>181</v>
      </c>
      <c r="Y20" s="74">
        <v>3018</v>
      </c>
      <c r="Z20" s="108">
        <v>179</v>
      </c>
    </row>
    <row r="21" spans="1:26" x14ac:dyDescent="0.25">
      <c r="A21" s="1"/>
      <c r="B21" s="4" t="s">
        <v>69</v>
      </c>
      <c r="C21" s="47">
        <v>207</v>
      </c>
      <c r="D21" s="108">
        <v>5</v>
      </c>
      <c r="E21" s="47">
        <v>227</v>
      </c>
      <c r="F21" s="108">
        <v>1</v>
      </c>
      <c r="G21" s="74">
        <v>175</v>
      </c>
      <c r="H21" s="108">
        <v>4</v>
      </c>
      <c r="I21" s="77">
        <v>194</v>
      </c>
      <c r="J21" s="108">
        <v>0</v>
      </c>
      <c r="K21" s="78">
        <v>158</v>
      </c>
      <c r="L21" s="108">
        <v>0</v>
      </c>
      <c r="M21" s="74">
        <v>212</v>
      </c>
      <c r="N21" s="108">
        <v>1</v>
      </c>
      <c r="O21" s="47">
        <v>35</v>
      </c>
      <c r="P21" s="108">
        <v>0</v>
      </c>
      <c r="Q21" s="80">
        <v>23</v>
      </c>
      <c r="R21" s="108">
        <v>0</v>
      </c>
      <c r="S21" s="74">
        <v>109</v>
      </c>
      <c r="T21" s="108">
        <v>1</v>
      </c>
      <c r="U21" s="74">
        <v>158</v>
      </c>
      <c r="V21" s="108">
        <v>0</v>
      </c>
      <c r="W21" s="74">
        <v>169</v>
      </c>
      <c r="X21" s="108">
        <v>2</v>
      </c>
      <c r="Y21" s="74">
        <v>125</v>
      </c>
      <c r="Z21" s="108">
        <v>4</v>
      </c>
    </row>
    <row r="22" spans="1:26" x14ac:dyDescent="0.25">
      <c r="A22" s="1"/>
      <c r="B22" s="71" t="s">
        <v>70</v>
      </c>
      <c r="C22" s="47">
        <v>134</v>
      </c>
      <c r="D22" s="108">
        <v>1</v>
      </c>
      <c r="E22" s="47">
        <v>121</v>
      </c>
      <c r="F22" s="108">
        <v>0</v>
      </c>
      <c r="G22" s="74">
        <v>145</v>
      </c>
      <c r="H22" s="108">
        <v>1</v>
      </c>
      <c r="I22" s="77">
        <v>128</v>
      </c>
      <c r="J22" s="108">
        <v>1</v>
      </c>
      <c r="K22" s="78">
        <v>144</v>
      </c>
      <c r="L22" s="108">
        <v>0</v>
      </c>
      <c r="M22" s="74">
        <v>151</v>
      </c>
      <c r="N22" s="108">
        <v>0</v>
      </c>
      <c r="O22" s="47">
        <v>35</v>
      </c>
      <c r="P22" s="108">
        <v>0</v>
      </c>
      <c r="Q22" s="80">
        <v>23</v>
      </c>
      <c r="R22" s="108">
        <v>0</v>
      </c>
      <c r="S22" s="74">
        <v>65</v>
      </c>
      <c r="T22" s="108">
        <v>0</v>
      </c>
      <c r="U22" s="74">
        <v>74</v>
      </c>
      <c r="V22" s="108">
        <v>1</v>
      </c>
      <c r="W22" s="74">
        <v>126</v>
      </c>
      <c r="X22" s="108">
        <v>1</v>
      </c>
      <c r="Y22" s="74">
        <v>63</v>
      </c>
      <c r="Z22" s="108">
        <v>7</v>
      </c>
    </row>
    <row r="23" spans="1:26" x14ac:dyDescent="0.25">
      <c r="A23" s="1"/>
      <c r="B23" s="4" t="s">
        <v>71</v>
      </c>
      <c r="C23" s="47">
        <v>1467</v>
      </c>
      <c r="D23" s="108">
        <v>3</v>
      </c>
      <c r="E23" s="47">
        <v>1865</v>
      </c>
      <c r="F23" s="108">
        <v>2</v>
      </c>
      <c r="G23" s="74">
        <v>1399</v>
      </c>
      <c r="H23" s="108">
        <v>7</v>
      </c>
      <c r="I23" s="77">
        <v>1264</v>
      </c>
      <c r="J23" s="108">
        <v>0</v>
      </c>
      <c r="K23" s="79">
        <v>1185</v>
      </c>
      <c r="L23" s="108">
        <v>0</v>
      </c>
      <c r="M23" s="80">
        <v>1193</v>
      </c>
      <c r="N23" s="108">
        <v>3</v>
      </c>
      <c r="O23" s="47">
        <v>231</v>
      </c>
      <c r="P23" s="108">
        <v>0</v>
      </c>
      <c r="Q23" s="80">
        <v>137</v>
      </c>
      <c r="R23" s="108">
        <v>1</v>
      </c>
      <c r="S23" s="74">
        <v>716</v>
      </c>
      <c r="T23" s="108">
        <v>2</v>
      </c>
      <c r="U23" s="74">
        <v>882</v>
      </c>
      <c r="V23" s="108">
        <v>6</v>
      </c>
      <c r="W23" s="74">
        <v>953</v>
      </c>
      <c r="X23" s="108">
        <v>12</v>
      </c>
      <c r="Y23" s="74">
        <v>831</v>
      </c>
      <c r="Z23" s="108">
        <v>7</v>
      </c>
    </row>
    <row r="24" spans="1:26" x14ac:dyDescent="0.25">
      <c r="A24" s="1"/>
      <c r="B24" s="4" t="s">
        <v>72</v>
      </c>
      <c r="C24" s="47">
        <v>1554</v>
      </c>
      <c r="D24" s="108">
        <v>10</v>
      </c>
      <c r="E24" s="47">
        <v>1482</v>
      </c>
      <c r="F24" s="108">
        <v>8</v>
      </c>
      <c r="G24" s="74">
        <v>1410</v>
      </c>
      <c r="H24" s="108">
        <v>17</v>
      </c>
      <c r="I24" s="77">
        <v>1320</v>
      </c>
      <c r="J24" s="108">
        <v>12</v>
      </c>
      <c r="K24" s="78">
        <v>1311</v>
      </c>
      <c r="L24" s="108">
        <v>11</v>
      </c>
      <c r="M24" s="74">
        <v>1476</v>
      </c>
      <c r="N24" s="108">
        <v>5</v>
      </c>
      <c r="O24" s="47">
        <v>311</v>
      </c>
      <c r="P24" s="108">
        <v>1</v>
      </c>
      <c r="Q24" s="80">
        <v>137</v>
      </c>
      <c r="R24" s="108">
        <v>0</v>
      </c>
      <c r="S24" s="74">
        <v>608</v>
      </c>
      <c r="T24" s="108">
        <v>13</v>
      </c>
      <c r="U24" s="74">
        <v>966</v>
      </c>
      <c r="V24" s="108">
        <v>30</v>
      </c>
      <c r="W24" s="74">
        <v>936</v>
      </c>
      <c r="X24" s="108">
        <v>24</v>
      </c>
      <c r="Y24" s="74">
        <v>896</v>
      </c>
      <c r="Z24" s="108">
        <v>34</v>
      </c>
    </row>
    <row r="25" spans="1:26" x14ac:dyDescent="0.25">
      <c r="A25" s="1"/>
      <c r="B25" s="4" t="s">
        <v>73</v>
      </c>
      <c r="C25" s="47">
        <v>117</v>
      </c>
      <c r="D25" s="108">
        <v>0</v>
      </c>
      <c r="E25" s="47">
        <v>105</v>
      </c>
      <c r="F25" s="108">
        <v>0</v>
      </c>
      <c r="G25" s="74">
        <v>117</v>
      </c>
      <c r="H25" s="108">
        <v>0</v>
      </c>
      <c r="I25" s="77">
        <v>82</v>
      </c>
      <c r="J25" s="108">
        <v>0</v>
      </c>
      <c r="K25" s="78">
        <v>55</v>
      </c>
      <c r="L25" s="108">
        <v>2</v>
      </c>
      <c r="M25" s="74">
        <v>181</v>
      </c>
      <c r="N25" s="108">
        <v>0</v>
      </c>
      <c r="O25" s="47">
        <v>51</v>
      </c>
      <c r="P25" s="108">
        <v>0</v>
      </c>
      <c r="Q25" s="80">
        <v>31</v>
      </c>
      <c r="R25" s="108">
        <v>0</v>
      </c>
      <c r="S25" s="74">
        <v>46</v>
      </c>
      <c r="T25" s="108">
        <v>0</v>
      </c>
      <c r="U25" s="74">
        <v>63</v>
      </c>
      <c r="V25" s="108">
        <v>5</v>
      </c>
      <c r="W25" s="74">
        <v>89</v>
      </c>
      <c r="X25" s="108">
        <v>8</v>
      </c>
      <c r="Y25" s="74">
        <v>86</v>
      </c>
      <c r="Z25" s="108">
        <v>1</v>
      </c>
    </row>
    <row r="26" spans="1:26" x14ac:dyDescent="0.25">
      <c r="A26" s="1"/>
      <c r="B26" s="4" t="s">
        <v>74</v>
      </c>
      <c r="C26" s="47">
        <v>64</v>
      </c>
      <c r="D26" s="108">
        <v>0</v>
      </c>
      <c r="E26" s="47">
        <v>65</v>
      </c>
      <c r="F26" s="108">
        <v>0</v>
      </c>
      <c r="G26" s="74">
        <v>98</v>
      </c>
      <c r="H26" s="108">
        <v>0</v>
      </c>
      <c r="I26" s="77">
        <v>67</v>
      </c>
      <c r="J26" s="108">
        <v>0</v>
      </c>
      <c r="K26" s="78">
        <v>112</v>
      </c>
      <c r="L26" s="108">
        <v>1</v>
      </c>
      <c r="M26" s="74">
        <v>256</v>
      </c>
      <c r="N26" s="108">
        <v>0</v>
      </c>
      <c r="O26" s="47">
        <v>47</v>
      </c>
      <c r="P26" s="108">
        <v>0</v>
      </c>
      <c r="Q26" s="80">
        <v>38</v>
      </c>
      <c r="R26" s="108">
        <v>1</v>
      </c>
      <c r="S26" s="74">
        <v>90</v>
      </c>
      <c r="T26" s="108">
        <v>3</v>
      </c>
      <c r="U26" s="74">
        <v>103</v>
      </c>
      <c r="V26" s="108">
        <v>5</v>
      </c>
      <c r="W26" s="74">
        <v>139</v>
      </c>
      <c r="X26" s="108">
        <v>10</v>
      </c>
      <c r="Y26" s="74">
        <v>86</v>
      </c>
      <c r="Z26" s="108">
        <v>8</v>
      </c>
    </row>
    <row r="27" spans="1:26" x14ac:dyDescent="0.25">
      <c r="A27" s="1"/>
      <c r="B27" s="4" t="s">
        <v>75</v>
      </c>
      <c r="C27" s="47">
        <v>23</v>
      </c>
      <c r="D27" s="108">
        <v>0</v>
      </c>
      <c r="E27" s="47">
        <v>20</v>
      </c>
      <c r="F27" s="108">
        <v>2</v>
      </c>
      <c r="G27" s="74">
        <v>11</v>
      </c>
      <c r="H27" s="108">
        <v>0</v>
      </c>
      <c r="I27" s="77">
        <v>23</v>
      </c>
      <c r="J27" s="108">
        <v>0</v>
      </c>
      <c r="K27" s="78">
        <v>21</v>
      </c>
      <c r="L27" s="108">
        <v>0</v>
      </c>
      <c r="M27" s="74">
        <v>27</v>
      </c>
      <c r="N27" s="108">
        <v>0</v>
      </c>
      <c r="O27" s="47">
        <v>6</v>
      </c>
      <c r="P27" s="108">
        <v>0</v>
      </c>
      <c r="Q27" s="80">
        <v>2</v>
      </c>
      <c r="R27" s="108">
        <v>0</v>
      </c>
      <c r="S27" s="74">
        <v>10</v>
      </c>
      <c r="T27" s="108">
        <v>0</v>
      </c>
      <c r="U27" s="74">
        <v>15</v>
      </c>
      <c r="V27" s="108">
        <v>2</v>
      </c>
      <c r="W27" s="74">
        <v>14</v>
      </c>
      <c r="X27" s="108">
        <v>0</v>
      </c>
      <c r="Y27" s="74">
        <v>18</v>
      </c>
      <c r="Z27" s="108">
        <v>1</v>
      </c>
    </row>
    <row r="28" spans="1:26" x14ac:dyDescent="0.25">
      <c r="A28" s="1"/>
      <c r="B28" s="4" t="s">
        <v>76</v>
      </c>
      <c r="C28" s="47">
        <v>20</v>
      </c>
      <c r="D28" s="108">
        <v>0</v>
      </c>
      <c r="E28" s="47">
        <v>16</v>
      </c>
      <c r="F28" s="108">
        <v>0</v>
      </c>
      <c r="G28" s="74">
        <v>18</v>
      </c>
      <c r="H28" s="108">
        <v>0</v>
      </c>
      <c r="I28" s="77">
        <v>20</v>
      </c>
      <c r="J28" s="108">
        <v>0</v>
      </c>
      <c r="K28" s="78">
        <v>26</v>
      </c>
      <c r="L28" s="108">
        <v>0</v>
      </c>
      <c r="M28" s="74">
        <v>28</v>
      </c>
      <c r="N28" s="108">
        <v>0</v>
      </c>
      <c r="O28" s="47">
        <v>11</v>
      </c>
      <c r="P28" s="108">
        <v>0</v>
      </c>
      <c r="Q28" s="80">
        <v>10</v>
      </c>
      <c r="R28" s="108">
        <v>0</v>
      </c>
      <c r="S28" s="74">
        <v>16</v>
      </c>
      <c r="T28" s="108">
        <v>3</v>
      </c>
      <c r="U28" s="74">
        <v>31</v>
      </c>
      <c r="V28" s="108">
        <v>6</v>
      </c>
      <c r="W28" s="74">
        <v>32</v>
      </c>
      <c r="X28" s="108">
        <v>1</v>
      </c>
      <c r="Y28" s="74">
        <v>13</v>
      </c>
      <c r="Z28" s="108">
        <v>0</v>
      </c>
    </row>
    <row r="29" spans="1:26" x14ac:dyDescent="0.25">
      <c r="A29" s="1"/>
      <c r="B29" s="4" t="s">
        <v>8</v>
      </c>
      <c r="C29" s="47">
        <v>2941</v>
      </c>
      <c r="D29" s="108">
        <v>267</v>
      </c>
      <c r="E29" s="47">
        <v>2816</v>
      </c>
      <c r="F29" s="108">
        <v>57</v>
      </c>
      <c r="G29" s="74">
        <v>2743</v>
      </c>
      <c r="H29" s="108">
        <v>21</v>
      </c>
      <c r="I29" s="77">
        <v>3307</v>
      </c>
      <c r="J29" s="108">
        <v>4</v>
      </c>
      <c r="K29" s="78">
        <v>2969</v>
      </c>
      <c r="L29" s="108">
        <v>81</v>
      </c>
      <c r="M29" s="74">
        <v>2988</v>
      </c>
      <c r="N29" s="108">
        <v>19</v>
      </c>
      <c r="O29" s="47">
        <v>629</v>
      </c>
      <c r="P29" s="108">
        <v>3</v>
      </c>
      <c r="Q29" s="74">
        <v>426</v>
      </c>
      <c r="R29" s="108">
        <v>42</v>
      </c>
      <c r="S29" s="74">
        <v>1448</v>
      </c>
      <c r="T29" s="108">
        <v>31</v>
      </c>
      <c r="U29" s="74">
        <v>3148</v>
      </c>
      <c r="V29" s="108">
        <v>78</v>
      </c>
      <c r="W29" s="74">
        <v>4110</v>
      </c>
      <c r="X29" s="108">
        <v>141</v>
      </c>
      <c r="Y29" s="74">
        <v>3988</v>
      </c>
      <c r="Z29" s="108">
        <v>93</v>
      </c>
    </row>
    <row r="30" spans="1:26" x14ac:dyDescent="0.25">
      <c r="A30" s="1"/>
      <c r="B30" s="22" t="s">
        <v>77</v>
      </c>
      <c r="C30" s="79">
        <v>616</v>
      </c>
      <c r="D30" s="109">
        <v>24</v>
      </c>
      <c r="E30" s="79">
        <v>517</v>
      </c>
      <c r="F30" s="109">
        <v>1</v>
      </c>
      <c r="G30" s="79">
        <v>485</v>
      </c>
      <c r="H30" s="109">
        <v>13</v>
      </c>
      <c r="I30" s="79">
        <v>463</v>
      </c>
      <c r="J30" s="109">
        <v>0</v>
      </c>
      <c r="K30" s="79">
        <v>544</v>
      </c>
      <c r="L30" s="109">
        <v>8</v>
      </c>
      <c r="M30" s="79">
        <v>650</v>
      </c>
      <c r="N30" s="109">
        <v>0</v>
      </c>
      <c r="O30" s="79">
        <v>306</v>
      </c>
      <c r="P30" s="109">
        <v>12</v>
      </c>
      <c r="Q30" s="79">
        <v>242</v>
      </c>
      <c r="R30" s="109">
        <v>24</v>
      </c>
      <c r="S30" s="79">
        <v>511</v>
      </c>
      <c r="T30" s="109">
        <v>17</v>
      </c>
      <c r="U30" s="79">
        <v>547</v>
      </c>
      <c r="V30" s="109">
        <v>22</v>
      </c>
      <c r="W30" s="79">
        <v>598</v>
      </c>
      <c r="X30" s="109">
        <v>61</v>
      </c>
      <c r="Y30" s="79">
        <v>722</v>
      </c>
      <c r="Z30" s="109">
        <v>30</v>
      </c>
    </row>
    <row r="31" spans="1:26" x14ac:dyDescent="0.25">
      <c r="A31" s="2"/>
      <c r="B31" s="4" t="s">
        <v>78</v>
      </c>
      <c r="C31" s="47">
        <v>577</v>
      </c>
      <c r="D31" s="108">
        <v>29</v>
      </c>
      <c r="E31" s="47">
        <v>558</v>
      </c>
      <c r="F31" s="108">
        <v>8</v>
      </c>
      <c r="G31" s="74">
        <v>419</v>
      </c>
      <c r="H31" s="108">
        <v>7</v>
      </c>
      <c r="I31" s="77">
        <v>349</v>
      </c>
      <c r="J31" s="108">
        <v>4</v>
      </c>
      <c r="K31" s="78">
        <v>304</v>
      </c>
      <c r="L31" s="108">
        <v>2</v>
      </c>
      <c r="M31" s="74">
        <v>409</v>
      </c>
      <c r="N31" s="108">
        <v>0</v>
      </c>
      <c r="O31" s="47">
        <v>97</v>
      </c>
      <c r="P31" s="108">
        <v>1</v>
      </c>
      <c r="Q31" s="74">
        <v>61</v>
      </c>
      <c r="R31" s="108">
        <v>0</v>
      </c>
      <c r="S31" s="74">
        <v>229</v>
      </c>
      <c r="T31" s="108">
        <v>2</v>
      </c>
      <c r="U31" s="74">
        <v>252</v>
      </c>
      <c r="V31" s="108">
        <v>4</v>
      </c>
      <c r="W31" s="74">
        <v>380</v>
      </c>
      <c r="X31" s="108">
        <v>16</v>
      </c>
      <c r="Y31" s="74">
        <v>293</v>
      </c>
      <c r="Z31" s="108">
        <v>6</v>
      </c>
    </row>
    <row r="32" spans="1:26" x14ac:dyDescent="0.25">
      <c r="A32" s="1"/>
      <c r="B32" s="4" t="s">
        <v>79</v>
      </c>
      <c r="C32" s="47">
        <v>323</v>
      </c>
      <c r="D32" s="108">
        <v>0</v>
      </c>
      <c r="E32" s="47">
        <v>281</v>
      </c>
      <c r="F32" s="108">
        <v>0</v>
      </c>
      <c r="G32" s="74">
        <v>247</v>
      </c>
      <c r="H32" s="108">
        <v>1</v>
      </c>
      <c r="I32" s="77">
        <v>208</v>
      </c>
      <c r="J32" s="108">
        <v>0</v>
      </c>
      <c r="K32" s="78">
        <v>224</v>
      </c>
      <c r="L32" s="108">
        <v>1</v>
      </c>
      <c r="M32" s="74">
        <v>186</v>
      </c>
      <c r="N32" s="108">
        <v>0</v>
      </c>
      <c r="O32" s="47">
        <v>117</v>
      </c>
      <c r="P32" s="108">
        <v>1</v>
      </c>
      <c r="Q32" s="74">
        <v>83</v>
      </c>
      <c r="R32" s="108">
        <v>1</v>
      </c>
      <c r="S32" s="74">
        <v>200</v>
      </c>
      <c r="T32" s="108">
        <v>0</v>
      </c>
      <c r="U32" s="74">
        <v>227</v>
      </c>
      <c r="V32" s="108">
        <v>5</v>
      </c>
      <c r="W32" s="74">
        <v>307</v>
      </c>
      <c r="X32" s="108">
        <v>24</v>
      </c>
      <c r="Y32" s="74">
        <v>237</v>
      </c>
      <c r="Z32" s="108">
        <v>5</v>
      </c>
    </row>
    <row r="33" spans="1:26" x14ac:dyDescent="0.25">
      <c r="A33" s="1"/>
      <c r="B33" s="4" t="s">
        <v>80</v>
      </c>
      <c r="C33" s="47">
        <v>118</v>
      </c>
      <c r="D33" s="108">
        <v>1</v>
      </c>
      <c r="E33" s="47">
        <v>68</v>
      </c>
      <c r="F33" s="108">
        <v>0</v>
      </c>
      <c r="G33" s="74">
        <v>59</v>
      </c>
      <c r="H33" s="108">
        <v>0</v>
      </c>
      <c r="I33" s="77">
        <v>69</v>
      </c>
      <c r="J33" s="108">
        <v>0</v>
      </c>
      <c r="K33" s="78">
        <v>68</v>
      </c>
      <c r="L33" s="108">
        <v>0</v>
      </c>
      <c r="M33" s="74">
        <v>89</v>
      </c>
      <c r="N33" s="108">
        <v>0</v>
      </c>
      <c r="O33" s="47">
        <v>24</v>
      </c>
      <c r="P33" s="108">
        <v>0</v>
      </c>
      <c r="Q33" s="74">
        <v>6</v>
      </c>
      <c r="R33" s="108">
        <v>0</v>
      </c>
      <c r="S33" s="74">
        <v>59</v>
      </c>
      <c r="T33" s="108">
        <v>0</v>
      </c>
      <c r="U33" s="74">
        <v>66</v>
      </c>
      <c r="V33" s="108">
        <v>1</v>
      </c>
      <c r="W33" s="74">
        <v>65</v>
      </c>
      <c r="X33" s="108">
        <v>1</v>
      </c>
      <c r="Y33" s="74">
        <v>82</v>
      </c>
      <c r="Z33" s="108">
        <v>3</v>
      </c>
    </row>
    <row r="34" spans="1:26" x14ac:dyDescent="0.25">
      <c r="A34" s="1"/>
      <c r="B34" s="4" t="s">
        <v>81</v>
      </c>
      <c r="C34" s="47">
        <v>53</v>
      </c>
      <c r="D34" s="108">
        <v>0</v>
      </c>
      <c r="E34" s="47">
        <v>39</v>
      </c>
      <c r="F34" s="108">
        <v>0</v>
      </c>
      <c r="G34" s="74">
        <v>40</v>
      </c>
      <c r="H34" s="108">
        <v>0</v>
      </c>
      <c r="I34" s="77">
        <v>59</v>
      </c>
      <c r="J34" s="108">
        <v>0</v>
      </c>
      <c r="K34" s="78">
        <v>35</v>
      </c>
      <c r="L34" s="108">
        <v>0</v>
      </c>
      <c r="M34" s="74">
        <v>50</v>
      </c>
      <c r="N34" s="108">
        <v>0</v>
      </c>
      <c r="O34" s="47">
        <v>11</v>
      </c>
      <c r="P34" s="108">
        <v>1</v>
      </c>
      <c r="Q34" s="74">
        <v>0</v>
      </c>
      <c r="R34" s="108">
        <v>0</v>
      </c>
      <c r="S34" s="74">
        <v>19</v>
      </c>
      <c r="T34" s="108">
        <v>1</v>
      </c>
      <c r="U34" s="74">
        <v>21</v>
      </c>
      <c r="V34" s="108">
        <v>0</v>
      </c>
      <c r="W34" s="74">
        <v>28</v>
      </c>
      <c r="X34" s="108">
        <v>5</v>
      </c>
      <c r="Y34" s="74">
        <v>29</v>
      </c>
      <c r="Z34" s="108">
        <v>2</v>
      </c>
    </row>
    <row r="35" spans="1:26" x14ac:dyDescent="0.25">
      <c r="A35" s="1"/>
      <c r="B35" s="4" t="s">
        <v>82</v>
      </c>
      <c r="C35" s="47">
        <v>1570</v>
      </c>
      <c r="D35" s="108">
        <v>71</v>
      </c>
      <c r="E35" s="47">
        <v>1649</v>
      </c>
      <c r="F35" s="108">
        <v>4</v>
      </c>
      <c r="G35" s="74">
        <v>1411</v>
      </c>
      <c r="H35" s="108">
        <v>19</v>
      </c>
      <c r="I35" s="77">
        <v>1350</v>
      </c>
      <c r="J35" s="108">
        <v>4</v>
      </c>
      <c r="K35" s="78">
        <v>1329</v>
      </c>
      <c r="L35" s="108">
        <v>9</v>
      </c>
      <c r="M35" s="74">
        <v>1269</v>
      </c>
      <c r="N35" s="108">
        <v>4</v>
      </c>
      <c r="O35" s="47">
        <v>294</v>
      </c>
      <c r="P35" s="108">
        <v>2</v>
      </c>
      <c r="Q35" s="74">
        <v>172</v>
      </c>
      <c r="R35" s="108">
        <v>0</v>
      </c>
      <c r="S35" s="74">
        <v>654</v>
      </c>
      <c r="T35" s="108">
        <v>7</v>
      </c>
      <c r="U35" s="74">
        <v>906</v>
      </c>
      <c r="V35" s="108">
        <v>9</v>
      </c>
      <c r="W35" s="74">
        <v>1139</v>
      </c>
      <c r="X35" s="108">
        <v>30</v>
      </c>
      <c r="Y35" s="74">
        <v>1031</v>
      </c>
      <c r="Z35" s="108">
        <v>27</v>
      </c>
    </row>
    <row r="36" spans="1:26" x14ac:dyDescent="0.25">
      <c r="A36" s="1"/>
      <c r="B36" s="4" t="s">
        <v>83</v>
      </c>
      <c r="C36" s="47">
        <v>5029</v>
      </c>
      <c r="D36" s="108">
        <v>38</v>
      </c>
      <c r="E36" s="47">
        <v>3773</v>
      </c>
      <c r="F36" s="108">
        <v>5</v>
      </c>
      <c r="G36" s="74">
        <v>1645</v>
      </c>
      <c r="H36" s="108">
        <v>6</v>
      </c>
      <c r="I36" s="77">
        <v>1435</v>
      </c>
      <c r="J36" s="108">
        <v>11</v>
      </c>
      <c r="K36" s="78">
        <v>1139</v>
      </c>
      <c r="L36" s="108">
        <v>13</v>
      </c>
      <c r="M36" s="74">
        <v>989</v>
      </c>
      <c r="N36" s="108">
        <v>2</v>
      </c>
      <c r="O36" s="47">
        <v>405</v>
      </c>
      <c r="P36" s="108">
        <v>0</v>
      </c>
      <c r="Q36" s="74">
        <v>77</v>
      </c>
      <c r="R36" s="108">
        <v>4</v>
      </c>
      <c r="S36" s="74">
        <v>427</v>
      </c>
      <c r="T36" s="108">
        <v>17</v>
      </c>
      <c r="U36" s="74">
        <v>680</v>
      </c>
      <c r="V36" s="108">
        <v>31</v>
      </c>
      <c r="W36" s="74">
        <v>719</v>
      </c>
      <c r="X36" s="108">
        <v>33</v>
      </c>
      <c r="Y36" s="74">
        <v>642</v>
      </c>
      <c r="Z36" s="108">
        <v>27</v>
      </c>
    </row>
    <row r="37" spans="1:26" x14ac:dyDescent="0.25">
      <c r="A37" s="51"/>
      <c r="B37" s="57" t="s">
        <v>84</v>
      </c>
      <c r="C37" s="105">
        <f>SUM(C9:C36)</f>
        <v>64877</v>
      </c>
      <c r="D37" s="105">
        <f t="shared" ref="D37:T37" si="1">SUM(D9:D36)</f>
        <v>1036</v>
      </c>
      <c r="E37" s="105">
        <f>SUM(E9:E36)</f>
        <v>61861</v>
      </c>
      <c r="F37" s="105">
        <f t="shared" si="1"/>
        <v>236</v>
      </c>
      <c r="G37" s="105">
        <f>SUM(G9:G36)</f>
        <v>53788</v>
      </c>
      <c r="H37" s="105">
        <f>SUM(H9:H36)</f>
        <v>399</v>
      </c>
      <c r="I37" s="105">
        <f t="shared" si="1"/>
        <v>52337</v>
      </c>
      <c r="J37" s="105">
        <f t="shared" si="1"/>
        <v>196</v>
      </c>
      <c r="K37" s="105">
        <f t="shared" si="1"/>
        <v>50883</v>
      </c>
      <c r="L37" s="105">
        <f t="shared" si="1"/>
        <v>290</v>
      </c>
      <c r="M37" s="105">
        <f t="shared" si="1"/>
        <v>51788</v>
      </c>
      <c r="N37" s="105">
        <f t="shared" si="1"/>
        <v>89</v>
      </c>
      <c r="O37" s="105">
        <f t="shared" si="1"/>
        <v>8554</v>
      </c>
      <c r="P37" s="105">
        <f t="shared" si="1"/>
        <v>46</v>
      </c>
      <c r="Q37" s="105">
        <f t="shared" si="1"/>
        <v>2513</v>
      </c>
      <c r="R37" s="105">
        <f t="shared" si="1"/>
        <v>134</v>
      </c>
      <c r="S37" s="105">
        <f t="shared" si="1"/>
        <v>10155</v>
      </c>
      <c r="T37" s="105">
        <f t="shared" si="1"/>
        <v>362</v>
      </c>
      <c r="U37" s="105">
        <f t="shared" ref="U37:Z37" si="2">SUM(U9:U36)</f>
        <v>15180</v>
      </c>
      <c r="V37" s="105">
        <f t="shared" si="2"/>
        <v>554</v>
      </c>
      <c r="W37" s="105">
        <f t="shared" si="2"/>
        <v>17407</v>
      </c>
      <c r="X37" s="105">
        <f t="shared" si="2"/>
        <v>1083</v>
      </c>
      <c r="Y37" s="105">
        <f t="shared" si="2"/>
        <v>17482</v>
      </c>
      <c r="Z37" s="105">
        <f t="shared" si="2"/>
        <v>969</v>
      </c>
    </row>
    <row r="38" spans="1:26" x14ac:dyDescent="0.25">
      <c r="A38" s="61" t="s">
        <v>85</v>
      </c>
      <c r="B38" s="52" t="s">
        <v>256</v>
      </c>
      <c r="C38" s="48"/>
      <c r="D38" s="92"/>
      <c r="E38" s="48"/>
      <c r="F38" s="92"/>
      <c r="G38" s="94"/>
      <c r="H38" s="92"/>
      <c r="I38" s="106">
        <v>0</v>
      </c>
      <c r="J38" s="92">
        <v>0</v>
      </c>
      <c r="K38" s="106">
        <v>0</v>
      </c>
      <c r="L38" s="92">
        <v>0</v>
      </c>
      <c r="M38" s="94">
        <v>0</v>
      </c>
      <c r="N38" s="92">
        <v>0</v>
      </c>
      <c r="O38" s="48">
        <v>1</v>
      </c>
      <c r="P38" s="92">
        <v>0</v>
      </c>
      <c r="Q38" s="94">
        <v>0</v>
      </c>
      <c r="R38" s="92">
        <v>0</v>
      </c>
      <c r="S38" s="94">
        <v>0</v>
      </c>
      <c r="T38" s="92">
        <v>0</v>
      </c>
      <c r="U38" s="94">
        <v>1</v>
      </c>
      <c r="V38" s="92">
        <v>0</v>
      </c>
      <c r="W38" s="94">
        <v>0</v>
      </c>
      <c r="X38" s="92">
        <v>0</v>
      </c>
      <c r="Y38" s="94">
        <v>0</v>
      </c>
      <c r="Z38" s="92">
        <v>0</v>
      </c>
    </row>
    <row r="39" spans="1:26" x14ac:dyDescent="0.25">
      <c r="A39" s="7"/>
      <c r="B39" s="4" t="s">
        <v>86</v>
      </c>
      <c r="C39" s="47">
        <v>21</v>
      </c>
      <c r="D39" s="108">
        <v>0</v>
      </c>
      <c r="E39" s="47">
        <v>23</v>
      </c>
      <c r="F39" s="108">
        <v>0</v>
      </c>
      <c r="G39" s="74">
        <v>17</v>
      </c>
      <c r="H39" s="108">
        <v>0</v>
      </c>
      <c r="I39" s="78">
        <v>4</v>
      </c>
      <c r="J39" s="108">
        <v>0</v>
      </c>
      <c r="K39" s="78">
        <v>5</v>
      </c>
      <c r="L39" s="108">
        <v>0</v>
      </c>
      <c r="M39" s="74">
        <v>3</v>
      </c>
      <c r="N39" s="108">
        <v>0</v>
      </c>
      <c r="O39" s="47">
        <v>4</v>
      </c>
      <c r="P39" s="108">
        <v>0</v>
      </c>
      <c r="Q39" s="74">
        <v>1</v>
      </c>
      <c r="R39" s="108">
        <v>0</v>
      </c>
      <c r="S39" s="107">
        <v>5</v>
      </c>
      <c r="T39" s="108">
        <v>0</v>
      </c>
      <c r="U39" s="107">
        <v>7</v>
      </c>
      <c r="V39" s="108">
        <v>0</v>
      </c>
      <c r="W39" s="107">
        <v>6</v>
      </c>
      <c r="X39" s="108">
        <v>1</v>
      </c>
      <c r="Y39" s="107">
        <v>7</v>
      </c>
      <c r="Z39" s="108">
        <v>0</v>
      </c>
    </row>
    <row r="40" spans="1:26" x14ac:dyDescent="0.25">
      <c r="A40" s="7"/>
      <c r="B40" s="4" t="s">
        <v>87</v>
      </c>
      <c r="C40" s="84">
        <v>2</v>
      </c>
      <c r="D40" s="108">
        <v>0</v>
      </c>
      <c r="E40" s="74">
        <v>1</v>
      </c>
      <c r="F40" s="108">
        <v>0</v>
      </c>
      <c r="G40" s="74">
        <v>2</v>
      </c>
      <c r="H40" s="108">
        <v>0</v>
      </c>
      <c r="I40" s="77">
        <v>0</v>
      </c>
      <c r="J40" s="108">
        <v>0</v>
      </c>
      <c r="K40" s="78">
        <v>6</v>
      </c>
      <c r="L40" s="108">
        <v>0</v>
      </c>
      <c r="M40" s="74">
        <v>4</v>
      </c>
      <c r="N40" s="108">
        <v>0</v>
      </c>
      <c r="O40" s="47">
        <v>2</v>
      </c>
      <c r="P40" s="108">
        <v>0</v>
      </c>
      <c r="Q40" s="74">
        <v>0</v>
      </c>
      <c r="R40" s="108">
        <v>0</v>
      </c>
      <c r="S40" s="74">
        <v>0</v>
      </c>
      <c r="T40" s="108">
        <v>0</v>
      </c>
      <c r="U40" s="74">
        <v>0</v>
      </c>
      <c r="V40" s="108">
        <v>0</v>
      </c>
      <c r="W40" s="74">
        <v>1</v>
      </c>
      <c r="X40" s="108">
        <v>0</v>
      </c>
      <c r="Y40" s="74">
        <v>0</v>
      </c>
      <c r="Z40" s="108">
        <v>0</v>
      </c>
    </row>
    <row r="41" spans="1:26" x14ac:dyDescent="0.25">
      <c r="A41" s="7"/>
      <c r="B41" s="4" t="s">
        <v>88</v>
      </c>
      <c r="C41" s="85">
        <v>8</v>
      </c>
      <c r="D41" s="108">
        <v>1</v>
      </c>
      <c r="E41" s="47">
        <v>7</v>
      </c>
      <c r="F41" s="108">
        <v>0</v>
      </c>
      <c r="G41" s="74">
        <v>2</v>
      </c>
      <c r="H41" s="108">
        <v>0</v>
      </c>
      <c r="I41" s="78">
        <v>5</v>
      </c>
      <c r="J41" s="108">
        <v>0</v>
      </c>
      <c r="K41" s="78">
        <v>4</v>
      </c>
      <c r="L41" s="108">
        <v>1</v>
      </c>
      <c r="M41" s="74">
        <v>7</v>
      </c>
      <c r="N41" s="108">
        <v>0</v>
      </c>
      <c r="O41" s="47">
        <v>3</v>
      </c>
      <c r="P41" s="108">
        <v>0</v>
      </c>
      <c r="Q41" s="74">
        <v>1</v>
      </c>
      <c r="R41" s="108">
        <v>0</v>
      </c>
      <c r="S41" s="74">
        <v>7</v>
      </c>
      <c r="T41" s="108">
        <v>0</v>
      </c>
      <c r="U41" s="74">
        <v>4</v>
      </c>
      <c r="V41" s="108">
        <v>0</v>
      </c>
      <c r="W41" s="74">
        <v>5</v>
      </c>
      <c r="X41" s="108">
        <v>0</v>
      </c>
      <c r="Y41" s="74">
        <v>1</v>
      </c>
      <c r="Z41" s="108">
        <v>0</v>
      </c>
    </row>
    <row r="42" spans="1:26" x14ac:dyDescent="0.25">
      <c r="A42" s="7"/>
      <c r="B42" s="4" t="s">
        <v>89</v>
      </c>
      <c r="C42" s="85">
        <v>8</v>
      </c>
      <c r="D42" s="108">
        <v>0</v>
      </c>
      <c r="E42" s="47">
        <v>4</v>
      </c>
      <c r="F42" s="108">
        <v>0</v>
      </c>
      <c r="G42" s="74">
        <v>5</v>
      </c>
      <c r="H42" s="108">
        <v>0</v>
      </c>
      <c r="I42" s="78">
        <v>1</v>
      </c>
      <c r="J42" s="108">
        <v>0</v>
      </c>
      <c r="K42" s="78">
        <v>6</v>
      </c>
      <c r="L42" s="108">
        <v>0</v>
      </c>
      <c r="M42" s="74">
        <v>10</v>
      </c>
      <c r="N42" s="108">
        <v>0</v>
      </c>
      <c r="O42" s="47">
        <v>5</v>
      </c>
      <c r="P42" s="108">
        <v>0</v>
      </c>
      <c r="Q42" s="74">
        <v>3</v>
      </c>
      <c r="R42" s="108">
        <v>0</v>
      </c>
      <c r="S42" s="74">
        <v>7</v>
      </c>
      <c r="T42" s="108">
        <v>0</v>
      </c>
      <c r="U42" s="74">
        <v>1</v>
      </c>
      <c r="V42" s="108">
        <v>0</v>
      </c>
      <c r="W42" s="74">
        <v>5</v>
      </c>
      <c r="X42" s="108">
        <v>0</v>
      </c>
      <c r="Y42" s="74">
        <v>7</v>
      </c>
      <c r="Z42" s="108">
        <v>0</v>
      </c>
    </row>
    <row r="43" spans="1:26" x14ac:dyDescent="0.25">
      <c r="A43" s="7"/>
      <c r="B43" s="4" t="s">
        <v>259</v>
      </c>
      <c r="C43" s="84">
        <v>0</v>
      </c>
      <c r="D43" s="108">
        <v>0</v>
      </c>
      <c r="E43" s="47">
        <v>0</v>
      </c>
      <c r="F43" s="108">
        <v>0</v>
      </c>
      <c r="G43" s="74">
        <v>0</v>
      </c>
      <c r="H43" s="108">
        <v>0</v>
      </c>
      <c r="I43" s="78">
        <v>0</v>
      </c>
      <c r="J43" s="108">
        <v>0</v>
      </c>
      <c r="K43" s="78">
        <v>0</v>
      </c>
      <c r="L43" s="108">
        <v>0</v>
      </c>
      <c r="M43" s="74">
        <v>0</v>
      </c>
      <c r="N43" s="108">
        <v>0</v>
      </c>
      <c r="O43" s="47">
        <v>6121</v>
      </c>
      <c r="P43" s="108">
        <v>6</v>
      </c>
      <c r="Q43" s="74">
        <v>2487</v>
      </c>
      <c r="R43" s="108">
        <v>19</v>
      </c>
      <c r="S43" s="74">
        <v>19786</v>
      </c>
      <c r="T43" s="108">
        <v>83</v>
      </c>
      <c r="U43" s="74">
        <v>27923</v>
      </c>
      <c r="V43" s="108">
        <v>103</v>
      </c>
      <c r="W43" s="74">
        <v>29189</v>
      </c>
      <c r="X43" s="108">
        <v>261</v>
      </c>
      <c r="Y43" s="74">
        <v>27363</v>
      </c>
      <c r="Z43" s="108">
        <v>236</v>
      </c>
    </row>
    <row r="44" spans="1:26" x14ac:dyDescent="0.25">
      <c r="A44" s="7"/>
      <c r="B44" s="4" t="s">
        <v>90</v>
      </c>
      <c r="C44" s="47">
        <v>1</v>
      </c>
      <c r="D44" s="108">
        <v>0</v>
      </c>
      <c r="E44" s="47">
        <v>1</v>
      </c>
      <c r="F44" s="108">
        <v>0</v>
      </c>
      <c r="G44" s="74">
        <v>0</v>
      </c>
      <c r="H44" s="108">
        <v>0</v>
      </c>
      <c r="I44" s="77">
        <v>0</v>
      </c>
      <c r="J44" s="108">
        <v>0</v>
      </c>
      <c r="K44" s="78">
        <v>0</v>
      </c>
      <c r="L44" s="108">
        <v>0</v>
      </c>
      <c r="M44" s="74">
        <v>0</v>
      </c>
      <c r="N44" s="108">
        <v>0</v>
      </c>
      <c r="O44" s="47">
        <v>0</v>
      </c>
      <c r="P44" s="108">
        <v>0</v>
      </c>
      <c r="Q44" s="74">
        <v>0</v>
      </c>
      <c r="R44" s="108">
        <v>0</v>
      </c>
      <c r="S44" s="74">
        <v>0</v>
      </c>
      <c r="T44" s="108">
        <v>0</v>
      </c>
      <c r="U44" s="74">
        <v>0</v>
      </c>
      <c r="V44" s="108">
        <v>0</v>
      </c>
      <c r="W44" s="74">
        <v>0</v>
      </c>
      <c r="X44" s="108">
        <v>0</v>
      </c>
      <c r="Y44" s="74">
        <v>0</v>
      </c>
      <c r="Z44" s="108">
        <v>0</v>
      </c>
    </row>
    <row r="45" spans="1:26" x14ac:dyDescent="0.25">
      <c r="A45" s="7"/>
      <c r="B45" s="5" t="s">
        <v>91</v>
      </c>
      <c r="C45" s="48">
        <v>9</v>
      </c>
      <c r="D45" s="110">
        <v>0</v>
      </c>
      <c r="E45" s="48">
        <v>11</v>
      </c>
      <c r="F45" s="110">
        <v>0</v>
      </c>
      <c r="G45" s="48">
        <v>8</v>
      </c>
      <c r="H45" s="110">
        <v>0</v>
      </c>
      <c r="I45" s="48">
        <v>3</v>
      </c>
      <c r="J45" s="110">
        <v>0</v>
      </c>
      <c r="K45" s="48">
        <v>4</v>
      </c>
      <c r="L45" s="110">
        <v>0</v>
      </c>
      <c r="M45" s="48">
        <v>7</v>
      </c>
      <c r="N45" s="110">
        <v>0</v>
      </c>
      <c r="O45" s="48">
        <v>1</v>
      </c>
      <c r="P45" s="110">
        <v>0</v>
      </c>
      <c r="Q45" s="48">
        <v>1</v>
      </c>
      <c r="R45" s="110">
        <v>0</v>
      </c>
      <c r="S45" s="48">
        <v>4</v>
      </c>
      <c r="T45" s="110">
        <v>0</v>
      </c>
      <c r="U45" s="48">
        <v>10</v>
      </c>
      <c r="V45" s="110">
        <v>7</v>
      </c>
      <c r="W45" s="48">
        <v>12</v>
      </c>
      <c r="X45" s="110">
        <v>0</v>
      </c>
      <c r="Y45" s="48">
        <v>8</v>
      </c>
      <c r="Z45" s="110">
        <v>0</v>
      </c>
    </row>
    <row r="46" spans="1:26" x14ac:dyDescent="0.25">
      <c r="A46" s="20"/>
      <c r="B46" s="4" t="s">
        <v>92</v>
      </c>
      <c r="C46" s="47">
        <v>0</v>
      </c>
      <c r="D46" s="108">
        <v>0</v>
      </c>
      <c r="E46" s="47">
        <v>1</v>
      </c>
      <c r="F46" s="108">
        <v>0</v>
      </c>
      <c r="G46" s="74">
        <v>0</v>
      </c>
      <c r="H46" s="108">
        <v>0</v>
      </c>
      <c r="I46" s="77">
        <v>0</v>
      </c>
      <c r="J46" s="108">
        <v>0</v>
      </c>
      <c r="K46" s="77">
        <v>0</v>
      </c>
      <c r="L46" s="108">
        <v>0</v>
      </c>
      <c r="M46" s="74">
        <v>0</v>
      </c>
      <c r="N46" s="108">
        <v>0</v>
      </c>
      <c r="O46" s="47">
        <v>0</v>
      </c>
      <c r="P46" s="108">
        <v>0</v>
      </c>
      <c r="Q46" s="74">
        <v>0</v>
      </c>
      <c r="R46" s="108">
        <v>0</v>
      </c>
      <c r="S46" s="74">
        <v>0</v>
      </c>
      <c r="T46" s="108">
        <v>0</v>
      </c>
      <c r="U46" s="74">
        <v>0</v>
      </c>
      <c r="V46" s="108">
        <v>0</v>
      </c>
      <c r="W46" s="74">
        <v>0</v>
      </c>
      <c r="X46" s="108">
        <v>0</v>
      </c>
      <c r="Y46" s="74">
        <v>0</v>
      </c>
      <c r="Z46" s="108">
        <v>0</v>
      </c>
    </row>
    <row r="47" spans="1:26" x14ac:dyDescent="0.25">
      <c r="A47" s="7"/>
      <c r="B47" s="4" t="s">
        <v>93</v>
      </c>
      <c r="C47" s="47">
        <v>33</v>
      </c>
      <c r="D47" s="108">
        <v>0</v>
      </c>
      <c r="E47" s="47">
        <v>32</v>
      </c>
      <c r="F47" s="108">
        <v>0</v>
      </c>
      <c r="G47" s="74">
        <v>13</v>
      </c>
      <c r="H47" s="108">
        <v>0</v>
      </c>
      <c r="I47" s="77">
        <v>23</v>
      </c>
      <c r="J47" s="108">
        <v>0</v>
      </c>
      <c r="K47" s="77">
        <v>23</v>
      </c>
      <c r="L47" s="108">
        <v>0</v>
      </c>
      <c r="M47" s="74">
        <v>24</v>
      </c>
      <c r="N47" s="108">
        <v>0</v>
      </c>
      <c r="O47" s="47">
        <v>9</v>
      </c>
      <c r="P47" s="108">
        <v>0</v>
      </c>
      <c r="Q47" s="74">
        <v>1</v>
      </c>
      <c r="R47" s="108">
        <v>0</v>
      </c>
      <c r="S47" s="74">
        <v>9</v>
      </c>
      <c r="T47" s="108">
        <v>0</v>
      </c>
      <c r="U47" s="74">
        <v>9</v>
      </c>
      <c r="V47" s="108">
        <v>0</v>
      </c>
      <c r="W47" s="74">
        <v>20</v>
      </c>
      <c r="X47" s="108">
        <v>2</v>
      </c>
      <c r="Y47" s="74">
        <v>16</v>
      </c>
      <c r="Z47" s="108">
        <v>1</v>
      </c>
    </row>
    <row r="48" spans="1:26" x14ac:dyDescent="0.25">
      <c r="A48" s="7"/>
      <c r="B48" s="4" t="s">
        <v>94</v>
      </c>
      <c r="C48" s="47">
        <v>0</v>
      </c>
      <c r="D48" s="108">
        <v>0</v>
      </c>
      <c r="E48" s="47">
        <v>0</v>
      </c>
      <c r="F48" s="108">
        <v>0</v>
      </c>
      <c r="G48" s="74">
        <v>0</v>
      </c>
      <c r="H48" s="108">
        <v>0</v>
      </c>
      <c r="I48" s="77">
        <v>0</v>
      </c>
      <c r="J48" s="108">
        <v>0</v>
      </c>
      <c r="K48" s="77">
        <v>0</v>
      </c>
      <c r="L48" s="108">
        <v>0</v>
      </c>
      <c r="M48" s="74">
        <v>0</v>
      </c>
      <c r="N48" s="108">
        <v>0</v>
      </c>
      <c r="O48" s="47">
        <v>0</v>
      </c>
      <c r="P48" s="108">
        <v>0</v>
      </c>
      <c r="Q48" s="74">
        <v>0</v>
      </c>
      <c r="R48" s="108">
        <v>0</v>
      </c>
      <c r="S48" s="74">
        <v>0</v>
      </c>
      <c r="T48" s="108">
        <v>0</v>
      </c>
      <c r="U48" s="74">
        <v>0</v>
      </c>
      <c r="V48" s="108">
        <v>0</v>
      </c>
      <c r="W48" s="74">
        <v>1</v>
      </c>
      <c r="X48" s="108">
        <v>0</v>
      </c>
      <c r="Y48" s="74">
        <v>0</v>
      </c>
      <c r="Z48" s="108">
        <v>0</v>
      </c>
    </row>
    <row r="49" spans="1:26" x14ac:dyDescent="0.25">
      <c r="A49" s="7"/>
      <c r="B49" s="4" t="s">
        <v>95</v>
      </c>
      <c r="C49" s="47">
        <v>1</v>
      </c>
      <c r="D49" s="108">
        <v>0</v>
      </c>
      <c r="E49" s="47">
        <v>0</v>
      </c>
      <c r="F49" s="108">
        <v>0</v>
      </c>
      <c r="G49" s="74">
        <v>1</v>
      </c>
      <c r="H49" s="108">
        <v>0</v>
      </c>
      <c r="I49" s="77">
        <v>0</v>
      </c>
      <c r="J49" s="108">
        <v>0</v>
      </c>
      <c r="K49" s="77">
        <v>1</v>
      </c>
      <c r="L49" s="108">
        <v>0</v>
      </c>
      <c r="M49" s="74">
        <v>1</v>
      </c>
      <c r="N49" s="108">
        <v>0</v>
      </c>
      <c r="O49" s="47">
        <v>0</v>
      </c>
      <c r="P49" s="108">
        <v>0</v>
      </c>
      <c r="Q49" s="74">
        <v>0</v>
      </c>
      <c r="R49" s="108">
        <v>0</v>
      </c>
      <c r="S49" s="74">
        <v>2</v>
      </c>
      <c r="T49" s="108">
        <v>0</v>
      </c>
      <c r="U49" s="74">
        <v>1</v>
      </c>
      <c r="V49" s="108">
        <v>0</v>
      </c>
      <c r="W49" s="74">
        <v>1</v>
      </c>
      <c r="X49" s="108">
        <v>0</v>
      </c>
      <c r="Y49" s="74">
        <v>2</v>
      </c>
      <c r="Z49" s="108">
        <v>0</v>
      </c>
    </row>
    <row r="50" spans="1:26" x14ac:dyDescent="0.25">
      <c r="A50" s="7"/>
      <c r="B50" s="4" t="s">
        <v>96</v>
      </c>
      <c r="C50" s="47">
        <v>10</v>
      </c>
      <c r="D50" s="108">
        <v>0</v>
      </c>
      <c r="E50" s="47">
        <v>6</v>
      </c>
      <c r="F50" s="108">
        <v>0</v>
      </c>
      <c r="G50" s="74">
        <v>3</v>
      </c>
      <c r="H50" s="108">
        <v>0</v>
      </c>
      <c r="I50" s="74">
        <v>6</v>
      </c>
      <c r="J50" s="108">
        <v>0</v>
      </c>
      <c r="K50" s="77">
        <v>6</v>
      </c>
      <c r="L50" s="108">
        <v>0</v>
      </c>
      <c r="M50" s="74">
        <v>9</v>
      </c>
      <c r="N50" s="108">
        <v>0</v>
      </c>
      <c r="O50" s="47">
        <v>2</v>
      </c>
      <c r="P50" s="108">
        <v>0</v>
      </c>
      <c r="Q50" s="74">
        <v>0</v>
      </c>
      <c r="R50" s="108">
        <v>0</v>
      </c>
      <c r="S50" s="74">
        <v>2</v>
      </c>
      <c r="T50" s="108">
        <v>0</v>
      </c>
      <c r="U50" s="74">
        <v>6</v>
      </c>
      <c r="V50" s="108">
        <v>0</v>
      </c>
      <c r="W50" s="74">
        <v>5</v>
      </c>
      <c r="X50" s="108">
        <v>0</v>
      </c>
      <c r="Y50" s="74">
        <v>6</v>
      </c>
      <c r="Z50" s="108">
        <v>0</v>
      </c>
    </row>
    <row r="51" spans="1:26" x14ac:dyDescent="0.25">
      <c r="A51" s="1"/>
      <c r="B51" s="4" t="s">
        <v>97</v>
      </c>
      <c r="C51" s="47">
        <v>2</v>
      </c>
      <c r="D51" s="108">
        <v>0</v>
      </c>
      <c r="E51" s="47">
        <v>0</v>
      </c>
      <c r="F51" s="108">
        <v>0</v>
      </c>
      <c r="G51" s="74">
        <v>0</v>
      </c>
      <c r="H51" s="108">
        <v>0</v>
      </c>
      <c r="I51" s="77">
        <v>1</v>
      </c>
      <c r="J51" s="108">
        <v>0</v>
      </c>
      <c r="K51" s="77">
        <v>0</v>
      </c>
      <c r="L51" s="108">
        <v>0</v>
      </c>
      <c r="M51" s="74">
        <v>2</v>
      </c>
      <c r="N51" s="108">
        <v>0</v>
      </c>
      <c r="O51" s="47">
        <v>0</v>
      </c>
      <c r="P51" s="108">
        <v>0</v>
      </c>
      <c r="Q51" s="74">
        <v>0</v>
      </c>
      <c r="R51" s="108">
        <v>0</v>
      </c>
      <c r="S51" s="74">
        <v>0</v>
      </c>
      <c r="T51" s="108">
        <v>0</v>
      </c>
      <c r="U51" s="74">
        <v>0</v>
      </c>
      <c r="V51" s="108">
        <v>0</v>
      </c>
      <c r="W51" s="74">
        <v>0</v>
      </c>
      <c r="X51" s="108">
        <v>0</v>
      </c>
      <c r="Y51" s="74">
        <v>0</v>
      </c>
      <c r="Z51" s="108">
        <v>0</v>
      </c>
    </row>
    <row r="52" spans="1:26" x14ac:dyDescent="0.25">
      <c r="A52" s="1"/>
      <c r="B52" s="4" t="s">
        <v>98</v>
      </c>
      <c r="C52" s="47">
        <v>2</v>
      </c>
      <c r="D52" s="108">
        <v>0</v>
      </c>
      <c r="E52" s="47">
        <v>2</v>
      </c>
      <c r="F52" s="108">
        <v>0</v>
      </c>
      <c r="G52" s="74">
        <v>2</v>
      </c>
      <c r="H52" s="108">
        <v>0</v>
      </c>
      <c r="I52" s="77">
        <v>3</v>
      </c>
      <c r="J52" s="108">
        <v>0</v>
      </c>
      <c r="K52" s="77">
        <v>5</v>
      </c>
      <c r="L52" s="108">
        <v>0</v>
      </c>
      <c r="M52" s="74">
        <v>3</v>
      </c>
      <c r="N52" s="108">
        <v>0</v>
      </c>
      <c r="O52" s="47">
        <v>2</v>
      </c>
      <c r="P52" s="108">
        <v>0</v>
      </c>
      <c r="Q52" s="74">
        <v>1</v>
      </c>
      <c r="R52" s="108">
        <v>0</v>
      </c>
      <c r="S52" s="74">
        <v>1</v>
      </c>
      <c r="T52" s="108">
        <v>0</v>
      </c>
      <c r="U52" s="74">
        <v>0</v>
      </c>
      <c r="V52" s="108">
        <v>0</v>
      </c>
      <c r="W52" s="74">
        <v>2</v>
      </c>
      <c r="X52" s="108">
        <v>1</v>
      </c>
      <c r="Y52" s="74">
        <v>1</v>
      </c>
      <c r="Z52" s="108">
        <v>5</v>
      </c>
    </row>
    <row r="53" spans="1:26" x14ac:dyDescent="0.25">
      <c r="A53" s="1"/>
      <c r="B53" s="4" t="s">
        <v>99</v>
      </c>
      <c r="C53" s="47">
        <v>57</v>
      </c>
      <c r="D53" s="108">
        <v>1</v>
      </c>
      <c r="E53" s="47">
        <v>39</v>
      </c>
      <c r="F53" s="108">
        <v>0</v>
      </c>
      <c r="G53" s="74">
        <v>15</v>
      </c>
      <c r="H53" s="108">
        <v>0</v>
      </c>
      <c r="I53" s="77">
        <v>21</v>
      </c>
      <c r="J53" s="108">
        <v>0</v>
      </c>
      <c r="K53" s="77">
        <v>6</v>
      </c>
      <c r="L53" s="108">
        <v>0</v>
      </c>
      <c r="M53" s="74">
        <v>9</v>
      </c>
      <c r="N53" s="108">
        <v>0</v>
      </c>
      <c r="O53" s="47">
        <v>2</v>
      </c>
      <c r="P53" s="108">
        <v>1</v>
      </c>
      <c r="Q53" s="74">
        <v>4</v>
      </c>
      <c r="R53" s="108">
        <v>0</v>
      </c>
      <c r="S53" s="74">
        <v>2</v>
      </c>
      <c r="T53" s="108">
        <v>0</v>
      </c>
      <c r="U53" s="74">
        <v>5</v>
      </c>
      <c r="V53" s="108">
        <v>1</v>
      </c>
      <c r="W53" s="74">
        <v>7</v>
      </c>
      <c r="X53" s="108">
        <v>0</v>
      </c>
      <c r="Y53" s="74">
        <v>13</v>
      </c>
      <c r="Z53" s="108">
        <v>0</v>
      </c>
    </row>
    <row r="54" spans="1:26" x14ac:dyDescent="0.25">
      <c r="A54" s="6"/>
      <c r="B54" s="4" t="s">
        <v>235</v>
      </c>
      <c r="C54" s="47">
        <v>1346</v>
      </c>
      <c r="D54" s="108">
        <v>12</v>
      </c>
      <c r="E54" s="47">
        <v>1016</v>
      </c>
      <c r="F54" s="108">
        <v>5</v>
      </c>
      <c r="G54" s="80">
        <v>852</v>
      </c>
      <c r="H54" s="108">
        <v>14</v>
      </c>
      <c r="I54" s="77">
        <v>866</v>
      </c>
      <c r="J54" s="108">
        <v>10</v>
      </c>
      <c r="K54" s="77">
        <v>982</v>
      </c>
      <c r="L54" s="108">
        <v>3</v>
      </c>
      <c r="M54" s="74">
        <v>755</v>
      </c>
      <c r="N54" s="108">
        <v>0</v>
      </c>
      <c r="O54" s="47">
        <v>338</v>
      </c>
      <c r="P54" s="108">
        <v>10</v>
      </c>
      <c r="Q54" s="74">
        <v>191</v>
      </c>
      <c r="R54" s="108">
        <v>14</v>
      </c>
      <c r="S54" s="74">
        <v>420</v>
      </c>
      <c r="T54" s="108">
        <v>16</v>
      </c>
      <c r="U54" s="74">
        <v>714</v>
      </c>
      <c r="V54" s="108">
        <v>24</v>
      </c>
      <c r="W54" s="74">
        <v>583</v>
      </c>
      <c r="X54" s="108">
        <v>25</v>
      </c>
      <c r="Y54" s="74">
        <v>648</v>
      </c>
      <c r="Z54" s="108">
        <v>26</v>
      </c>
    </row>
    <row r="55" spans="1:26" x14ac:dyDescent="0.25">
      <c r="A55" s="1"/>
      <c r="B55" s="4" t="s">
        <v>100</v>
      </c>
      <c r="C55" s="47">
        <v>323</v>
      </c>
      <c r="D55" s="108">
        <v>13</v>
      </c>
      <c r="E55" s="47">
        <v>305</v>
      </c>
      <c r="F55" s="108">
        <v>3</v>
      </c>
      <c r="G55" s="74">
        <v>251</v>
      </c>
      <c r="H55" s="108">
        <v>2</v>
      </c>
      <c r="I55" s="77">
        <v>375</v>
      </c>
      <c r="J55" s="108">
        <v>0</v>
      </c>
      <c r="K55" s="77">
        <v>306</v>
      </c>
      <c r="L55" s="108">
        <v>6</v>
      </c>
      <c r="M55" s="74">
        <v>285</v>
      </c>
      <c r="N55" s="108">
        <v>0</v>
      </c>
      <c r="O55" s="47">
        <v>97</v>
      </c>
      <c r="P55" s="108">
        <v>5</v>
      </c>
      <c r="Q55" s="74">
        <v>46</v>
      </c>
      <c r="R55" s="108">
        <v>1</v>
      </c>
      <c r="S55" s="74">
        <v>192</v>
      </c>
      <c r="T55" s="108">
        <v>2</v>
      </c>
      <c r="U55" s="74">
        <v>242</v>
      </c>
      <c r="V55" s="108">
        <v>9</v>
      </c>
      <c r="W55" s="74">
        <v>334</v>
      </c>
      <c r="X55" s="108">
        <v>30</v>
      </c>
      <c r="Y55" s="74">
        <v>281</v>
      </c>
      <c r="Z55" s="108">
        <v>17</v>
      </c>
    </row>
    <row r="56" spans="1:26" x14ac:dyDescent="0.25">
      <c r="A56" s="1"/>
      <c r="B56" s="56" t="s">
        <v>101</v>
      </c>
      <c r="C56" s="47">
        <v>0</v>
      </c>
      <c r="D56" s="108">
        <v>0</v>
      </c>
      <c r="E56" s="47">
        <v>25</v>
      </c>
      <c r="F56" s="108">
        <v>0</v>
      </c>
      <c r="G56" s="74">
        <v>32</v>
      </c>
      <c r="H56" s="108">
        <v>0</v>
      </c>
      <c r="I56" s="77">
        <v>39</v>
      </c>
      <c r="J56" s="108">
        <v>0</v>
      </c>
      <c r="K56" s="77">
        <v>55</v>
      </c>
      <c r="L56" s="108">
        <v>0</v>
      </c>
      <c r="M56" s="74">
        <v>52</v>
      </c>
      <c r="N56" s="108">
        <v>0</v>
      </c>
      <c r="O56" s="47">
        <v>13</v>
      </c>
      <c r="P56" s="108">
        <v>0</v>
      </c>
      <c r="Q56" s="74">
        <v>3</v>
      </c>
      <c r="R56" s="108">
        <v>0</v>
      </c>
      <c r="S56" s="74">
        <v>21</v>
      </c>
      <c r="T56" s="108">
        <v>1</v>
      </c>
      <c r="U56" s="74">
        <v>25</v>
      </c>
      <c r="V56" s="108">
        <v>0</v>
      </c>
      <c r="W56" s="74">
        <v>27</v>
      </c>
      <c r="X56" s="108">
        <v>0</v>
      </c>
      <c r="Y56" s="74">
        <v>32</v>
      </c>
      <c r="Z56" s="108">
        <v>0</v>
      </c>
    </row>
    <row r="57" spans="1:26" x14ac:dyDescent="0.25">
      <c r="A57" s="1"/>
      <c r="B57" s="4" t="s">
        <v>102</v>
      </c>
      <c r="C57" s="47">
        <v>975</v>
      </c>
      <c r="D57" s="108">
        <v>34</v>
      </c>
      <c r="E57" s="47">
        <v>916</v>
      </c>
      <c r="F57" s="108">
        <v>2</v>
      </c>
      <c r="G57" s="74">
        <v>785</v>
      </c>
      <c r="H57" s="108">
        <v>25</v>
      </c>
      <c r="I57" s="77">
        <v>763</v>
      </c>
      <c r="J57" s="108">
        <v>14</v>
      </c>
      <c r="K57" s="77">
        <v>658</v>
      </c>
      <c r="L57" s="108">
        <v>5</v>
      </c>
      <c r="M57" s="74">
        <v>703</v>
      </c>
      <c r="N57" s="108">
        <v>2</v>
      </c>
      <c r="O57" s="47">
        <v>197</v>
      </c>
      <c r="P57" s="108">
        <v>1</v>
      </c>
      <c r="Q57" s="74">
        <v>52</v>
      </c>
      <c r="R57" s="108">
        <v>1</v>
      </c>
      <c r="S57" s="74">
        <v>350</v>
      </c>
      <c r="T57" s="108">
        <v>23</v>
      </c>
      <c r="U57" s="74">
        <v>572</v>
      </c>
      <c r="V57" s="108">
        <v>29</v>
      </c>
      <c r="W57" s="74">
        <v>608</v>
      </c>
      <c r="X57" s="108">
        <v>59</v>
      </c>
      <c r="Y57" s="74">
        <v>580</v>
      </c>
      <c r="Z57" s="108">
        <v>51</v>
      </c>
    </row>
    <row r="58" spans="1:26" x14ac:dyDescent="0.25">
      <c r="A58" s="1"/>
      <c r="B58" s="4" t="s">
        <v>103</v>
      </c>
      <c r="C58" s="47">
        <v>211</v>
      </c>
      <c r="D58" s="108">
        <v>11</v>
      </c>
      <c r="E58" s="47">
        <v>218</v>
      </c>
      <c r="F58" s="108">
        <v>0</v>
      </c>
      <c r="G58" s="74">
        <v>179</v>
      </c>
      <c r="H58" s="108">
        <v>0</v>
      </c>
      <c r="I58" s="77">
        <v>237</v>
      </c>
      <c r="J58" s="108">
        <v>0</v>
      </c>
      <c r="K58" s="77">
        <v>212</v>
      </c>
      <c r="L58" s="108">
        <v>0</v>
      </c>
      <c r="M58" s="74">
        <v>264</v>
      </c>
      <c r="N58" s="108">
        <v>1</v>
      </c>
      <c r="O58" s="47">
        <v>61</v>
      </c>
      <c r="P58" s="108">
        <v>0</v>
      </c>
      <c r="Q58" s="74">
        <v>66</v>
      </c>
      <c r="R58" s="108">
        <v>0</v>
      </c>
      <c r="S58" s="74">
        <v>163</v>
      </c>
      <c r="T58" s="108">
        <v>2</v>
      </c>
      <c r="U58" s="74">
        <v>212</v>
      </c>
      <c r="V58" s="108">
        <v>17</v>
      </c>
      <c r="W58" s="74">
        <v>224</v>
      </c>
      <c r="X58" s="108">
        <v>7</v>
      </c>
      <c r="Y58" s="74">
        <v>266</v>
      </c>
      <c r="Z58" s="108">
        <v>11</v>
      </c>
    </row>
    <row r="59" spans="1:26" s="55" customFormat="1" x14ac:dyDescent="0.25">
      <c r="A59" s="51"/>
      <c r="B59" s="54" t="s">
        <v>104</v>
      </c>
      <c r="C59" s="96">
        <v>205</v>
      </c>
      <c r="D59" s="111">
        <v>9</v>
      </c>
      <c r="E59" s="96">
        <v>221</v>
      </c>
      <c r="F59" s="111">
        <v>1</v>
      </c>
      <c r="G59" s="96">
        <v>133</v>
      </c>
      <c r="H59" s="111">
        <v>1</v>
      </c>
      <c r="I59" s="96">
        <v>86</v>
      </c>
      <c r="J59" s="111">
        <v>0</v>
      </c>
      <c r="K59" s="96">
        <v>133</v>
      </c>
      <c r="L59" s="111">
        <v>6</v>
      </c>
      <c r="M59" s="96">
        <v>98</v>
      </c>
      <c r="N59" s="111">
        <v>1</v>
      </c>
      <c r="O59" s="96">
        <v>44</v>
      </c>
      <c r="P59" s="111">
        <v>1</v>
      </c>
      <c r="Q59" s="96">
        <v>58</v>
      </c>
      <c r="R59" s="111">
        <v>2</v>
      </c>
      <c r="S59" s="79">
        <v>99</v>
      </c>
      <c r="T59" s="111">
        <v>2</v>
      </c>
      <c r="U59" s="79">
        <v>112</v>
      </c>
      <c r="V59" s="111">
        <v>5</v>
      </c>
      <c r="W59" s="79">
        <v>193</v>
      </c>
      <c r="X59" s="111">
        <v>22</v>
      </c>
      <c r="Y59" s="79">
        <v>216</v>
      </c>
      <c r="Z59" s="111">
        <v>7</v>
      </c>
    </row>
    <row r="60" spans="1:26" x14ac:dyDescent="0.25">
      <c r="A60" s="1"/>
      <c r="B60" s="4" t="s">
        <v>210</v>
      </c>
      <c r="C60" s="47">
        <v>13</v>
      </c>
      <c r="D60" s="108">
        <v>0</v>
      </c>
      <c r="E60" s="47">
        <v>16</v>
      </c>
      <c r="F60" s="108">
        <v>4</v>
      </c>
      <c r="G60" s="74">
        <v>19</v>
      </c>
      <c r="H60" s="108">
        <v>1</v>
      </c>
      <c r="I60" s="77">
        <v>13</v>
      </c>
      <c r="J60" s="108">
        <v>2</v>
      </c>
      <c r="K60" s="77">
        <v>17</v>
      </c>
      <c r="L60" s="108">
        <v>0</v>
      </c>
      <c r="M60" s="74">
        <v>26</v>
      </c>
      <c r="N60" s="108">
        <v>0</v>
      </c>
      <c r="O60" s="47">
        <v>5</v>
      </c>
      <c r="P60" s="108">
        <v>0</v>
      </c>
      <c r="Q60" s="47">
        <v>5</v>
      </c>
      <c r="R60" s="108">
        <v>0</v>
      </c>
      <c r="S60" s="74">
        <v>13</v>
      </c>
      <c r="T60" s="108">
        <v>0</v>
      </c>
      <c r="U60" s="74">
        <v>17</v>
      </c>
      <c r="V60" s="108">
        <v>0</v>
      </c>
      <c r="W60" s="74">
        <v>21</v>
      </c>
      <c r="X60" s="108">
        <v>0</v>
      </c>
      <c r="Y60" s="74">
        <v>13</v>
      </c>
      <c r="Z60" s="108">
        <v>0</v>
      </c>
    </row>
    <row r="61" spans="1:26" x14ac:dyDescent="0.25">
      <c r="A61" s="51"/>
      <c r="B61" s="58" t="s">
        <v>105</v>
      </c>
      <c r="C61" s="82">
        <f t="shared" ref="C61:N61" si="3">SUM(C39:C60)</f>
        <v>3227</v>
      </c>
      <c r="D61" s="82">
        <f t="shared" si="3"/>
        <v>81</v>
      </c>
      <c r="E61" s="82">
        <f t="shared" si="3"/>
        <v>2844</v>
      </c>
      <c r="F61" s="82">
        <f t="shared" si="3"/>
        <v>15</v>
      </c>
      <c r="G61" s="82">
        <f t="shared" si="3"/>
        <v>2319</v>
      </c>
      <c r="H61" s="82">
        <f t="shared" si="3"/>
        <v>43</v>
      </c>
      <c r="I61" s="82">
        <f t="shared" si="3"/>
        <v>2446</v>
      </c>
      <c r="J61" s="82">
        <f t="shared" si="3"/>
        <v>26</v>
      </c>
      <c r="K61" s="82">
        <f t="shared" si="3"/>
        <v>2429</v>
      </c>
      <c r="L61" s="82">
        <f t="shared" si="3"/>
        <v>21</v>
      </c>
      <c r="M61" s="82">
        <f t="shared" si="3"/>
        <v>2262</v>
      </c>
      <c r="N61" s="82">
        <f t="shared" si="3"/>
        <v>4</v>
      </c>
      <c r="O61" s="82">
        <f>SUM(O38:O60)</f>
        <v>6907</v>
      </c>
      <c r="P61" s="82">
        <f>SUM(P39:P60)</f>
        <v>24</v>
      </c>
      <c r="Q61" s="82">
        <f>SUM(Q39:Q60)</f>
        <v>2920</v>
      </c>
      <c r="R61" s="82">
        <f>SUM(R39:R60)</f>
        <v>37</v>
      </c>
      <c r="S61" s="82">
        <f>SUM(S39:S60)</f>
        <v>21083</v>
      </c>
      <c r="T61" s="82">
        <f>SUM(T39:T60)</f>
        <v>129</v>
      </c>
      <c r="U61" s="82">
        <f t="shared" ref="U61:Z61" si="4">SUM(U38:U60)</f>
        <v>29861</v>
      </c>
      <c r="V61" s="82">
        <f t="shared" si="4"/>
        <v>195</v>
      </c>
      <c r="W61" s="82">
        <f t="shared" si="4"/>
        <v>31244</v>
      </c>
      <c r="X61" s="82">
        <f t="shared" si="4"/>
        <v>408</v>
      </c>
      <c r="Y61" s="82">
        <f t="shared" si="4"/>
        <v>29460</v>
      </c>
      <c r="Z61" s="82">
        <f t="shared" si="4"/>
        <v>354</v>
      </c>
    </row>
    <row r="62" spans="1:26" x14ac:dyDescent="0.25">
      <c r="E62" s="12"/>
      <c r="F62" s="12"/>
      <c r="G62" s="12" t="s">
        <v>9</v>
      </c>
      <c r="H62" s="12"/>
    </row>
    <row r="63" spans="1:26" x14ac:dyDescent="0.25">
      <c r="B63" s="9"/>
      <c r="C63" s="17"/>
      <c r="D63" s="17"/>
      <c r="E63" s="17" t="s">
        <v>10</v>
      </c>
      <c r="F63" s="17"/>
      <c r="G63" s="17"/>
      <c r="H63" s="17"/>
      <c r="I63" s="17"/>
      <c r="J63" s="17"/>
      <c r="K63" s="17"/>
      <c r="L63" s="17"/>
    </row>
    <row r="64" spans="1:26" x14ac:dyDescent="0.25">
      <c r="A64" t="s">
        <v>246</v>
      </c>
      <c r="E64" t="s">
        <v>262</v>
      </c>
      <c r="F64" s="12"/>
      <c r="G64" s="12"/>
      <c r="H64" s="12"/>
    </row>
    <row r="65" spans="1:8" x14ac:dyDescent="0.25">
      <c r="A65" t="s">
        <v>8</v>
      </c>
      <c r="E65" s="114" t="s">
        <v>272</v>
      </c>
      <c r="F65" s="12"/>
      <c r="G65" s="12"/>
      <c r="H65" s="12"/>
    </row>
    <row r="66" spans="1:8" x14ac:dyDescent="0.25">
      <c r="A66" t="s">
        <v>258</v>
      </c>
      <c r="E66" s="12"/>
      <c r="F66" s="12"/>
      <c r="G66" s="12"/>
      <c r="H66" s="12"/>
    </row>
  </sheetData>
  <mergeCells count="12">
    <mergeCell ref="Y5:Z5"/>
    <mergeCell ref="M5:N5"/>
    <mergeCell ref="C5:D5"/>
    <mergeCell ref="E5:F5"/>
    <mergeCell ref="G5:H5"/>
    <mergeCell ref="I5:J5"/>
    <mergeCell ref="K5:L5"/>
    <mergeCell ref="W5:X5"/>
    <mergeCell ref="U5:V5"/>
    <mergeCell ref="O5:P5"/>
    <mergeCell ref="Q5:R5"/>
    <mergeCell ref="S5:T5"/>
  </mergeCells>
  <pageMargins left="0.70866141732283472" right="0.70866141732283472" top="0.19685039370078741" bottom="0.19685039370078741" header="0.31496062992125984" footer="0.31496062992125984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workbookViewId="0">
      <pane xSplit="2" ySplit="4" topLeftCell="J5" activePane="bottomRight" state="frozen"/>
      <selection pane="topRight" activeCell="C1" sqref="C1"/>
      <selection pane="bottomLeft" activeCell="A5" sqref="A5"/>
      <selection pane="bottomRight" activeCell="Z5" sqref="Z5"/>
    </sheetView>
  </sheetViews>
  <sheetFormatPr defaultRowHeight="15" x14ac:dyDescent="0.25"/>
  <cols>
    <col min="1" max="1" width="18.5703125" customWidth="1"/>
    <col min="2" max="2" width="32.7109375" customWidth="1"/>
    <col min="3" max="4" width="8.85546875" customWidth="1"/>
    <col min="5" max="6" width="8.5703125" style="12" customWidth="1"/>
    <col min="7" max="8" width="8" style="12" customWidth="1"/>
    <col min="9" max="10" width="9.140625" customWidth="1"/>
    <col min="11" max="14" width="8.85546875" customWidth="1"/>
    <col min="17" max="18" width="9.28515625" customWidth="1"/>
    <col min="19" max="19" width="7.85546875" customWidth="1"/>
  </cols>
  <sheetData>
    <row r="1" spans="1:26" x14ac:dyDescent="0.25">
      <c r="B1" s="13" t="s">
        <v>276</v>
      </c>
      <c r="C1" s="13"/>
      <c r="D1" s="13"/>
      <c r="E1" s="19"/>
      <c r="F1" s="19"/>
      <c r="G1" s="19"/>
      <c r="H1" s="19"/>
    </row>
    <row r="2" spans="1:26" x14ac:dyDescent="0.25">
      <c r="C2" s="34"/>
      <c r="D2" s="34"/>
    </row>
    <row r="3" spans="1:26" ht="24.95" customHeight="1" x14ac:dyDescent="0.25">
      <c r="A3" s="30" t="s">
        <v>0</v>
      </c>
      <c r="B3" s="31" t="s">
        <v>1</v>
      </c>
      <c r="C3" s="116">
        <v>2014</v>
      </c>
      <c r="D3" s="117"/>
      <c r="E3" s="116">
        <v>2015</v>
      </c>
      <c r="F3" s="117"/>
      <c r="G3" s="116">
        <v>2016</v>
      </c>
      <c r="H3" s="117"/>
      <c r="I3" s="116">
        <v>2017</v>
      </c>
      <c r="J3" s="117"/>
      <c r="K3" s="116">
        <v>2018</v>
      </c>
      <c r="L3" s="117"/>
      <c r="M3" s="116">
        <v>2019</v>
      </c>
      <c r="N3" s="117"/>
      <c r="O3" s="116">
        <v>2020</v>
      </c>
      <c r="P3" s="117"/>
      <c r="Q3" s="116">
        <v>2021</v>
      </c>
      <c r="R3" s="117">
        <v>2022</v>
      </c>
      <c r="S3" s="116">
        <v>2022</v>
      </c>
      <c r="T3" s="117"/>
      <c r="U3" s="116">
        <v>2023</v>
      </c>
      <c r="V3" s="117"/>
      <c r="W3" s="116">
        <v>2024</v>
      </c>
      <c r="X3" s="117"/>
      <c r="Y3" s="116">
        <v>2025</v>
      </c>
      <c r="Z3" s="117"/>
    </row>
    <row r="4" spans="1:26" ht="24.95" customHeight="1" x14ac:dyDescent="0.25">
      <c r="A4" s="30"/>
      <c r="B4" s="31"/>
      <c r="C4" s="113" t="s">
        <v>264</v>
      </c>
      <c r="D4" s="113" t="s">
        <v>265</v>
      </c>
      <c r="E4" s="113" t="s">
        <v>264</v>
      </c>
      <c r="F4" s="113" t="s">
        <v>265</v>
      </c>
      <c r="G4" s="113" t="s">
        <v>264</v>
      </c>
      <c r="H4" s="113" t="s">
        <v>265</v>
      </c>
      <c r="I4" s="113" t="s">
        <v>264</v>
      </c>
      <c r="J4" s="113" t="s">
        <v>265</v>
      </c>
      <c r="K4" s="113" t="s">
        <v>264</v>
      </c>
      <c r="L4" s="113" t="s">
        <v>265</v>
      </c>
      <c r="M4" s="113" t="s">
        <v>264</v>
      </c>
      <c r="N4" s="113" t="s">
        <v>265</v>
      </c>
      <c r="O4" s="113" t="s">
        <v>264</v>
      </c>
      <c r="P4" s="113" t="s">
        <v>265</v>
      </c>
      <c r="Q4" s="113" t="s">
        <v>264</v>
      </c>
      <c r="R4" s="113" t="s">
        <v>265</v>
      </c>
      <c r="S4" s="113" t="s">
        <v>264</v>
      </c>
      <c r="T4" s="113" t="s">
        <v>265</v>
      </c>
      <c r="U4" s="113" t="s">
        <v>264</v>
      </c>
      <c r="V4" s="113" t="s">
        <v>265</v>
      </c>
      <c r="W4" s="113" t="s">
        <v>264</v>
      </c>
      <c r="X4" s="113" t="s">
        <v>265</v>
      </c>
      <c r="Y4" s="113" t="s">
        <v>264</v>
      </c>
      <c r="Z4" s="113" t="s">
        <v>265</v>
      </c>
    </row>
    <row r="5" spans="1:26" x14ac:dyDescent="0.25">
      <c r="A5" s="1"/>
      <c r="B5" s="2" t="s">
        <v>2</v>
      </c>
      <c r="C5" s="72">
        <f>SUM(C6,Europe!C7,Asia!C56,Africa!C61,ROW!C38)</f>
        <v>412796</v>
      </c>
      <c r="D5" s="72">
        <f>SUM(D6,Europe!D7,Asia!D56,Africa!D61,ROW!D38)</f>
        <v>3011</v>
      </c>
      <c r="E5" s="72">
        <f>SUM(E6,Europe!E7,Asia!E56,Africa!E61,ROW!E38)</f>
        <v>439773</v>
      </c>
      <c r="F5" s="72">
        <f>SUM(F6,Europe!F7,Asia!F56,Africa!F61,ROW!F38)</f>
        <v>2394</v>
      </c>
      <c r="G5" s="72">
        <f>SUM(G6,Europe!G7,Asia!G56,Africa!G61,ROW!G38)</f>
        <v>409995</v>
      </c>
      <c r="H5" s="72">
        <f>SUM(H6,Europe!H7,Asia!H56,Africa!H61,ROW!H38)</f>
        <v>5289</v>
      </c>
      <c r="I5" s="72">
        <f>SUM(I6,Europe!I7,Asia!I56,Africa!I61,ROW!I38)</f>
        <v>394650</v>
      </c>
      <c r="J5" s="72">
        <f>SUM(J6,Europe!J7,Asia!J56,Africa!J61,ROW!J38)</f>
        <v>5100</v>
      </c>
      <c r="K5" s="72">
        <f>SUM(K6,Europe!K7,Asia!K56,Africa!K61,ROW!K38)</f>
        <v>375485</v>
      </c>
      <c r="L5" s="72">
        <f>SUM(L6,Europe!L7,Asia!L56,Africa!L61,ROW!L38)</f>
        <v>6699</v>
      </c>
      <c r="M5" s="72">
        <f>SUM(M6,Europe!M7,Asia!M56,Africa!M61,ROW!M38)</f>
        <v>388576</v>
      </c>
      <c r="N5" s="72">
        <f>SUM(N6,Europe!N7,Asia!N56,Africa!N61,ROW!N38)</f>
        <v>1534</v>
      </c>
      <c r="O5" s="72">
        <f>SUM(O6,Europe!O7,Asia!O56,Africa!O61,ROW!O38)</f>
        <v>95280</v>
      </c>
      <c r="P5" s="72">
        <f>SUM(P6,Europe!P7,Asia!P56,Africa!P61,ROW!P38)</f>
        <v>218</v>
      </c>
      <c r="Q5" s="72">
        <f>SUM(Q6,Europe!Q7,Asia!Q56,Africa!Q61,ROW!Q38)</f>
        <v>40621</v>
      </c>
      <c r="R5" s="72">
        <f>SUM(R6,Europe!R7,Asia!R56,Africa!R61,ROW!R38)</f>
        <v>470</v>
      </c>
      <c r="S5" s="72">
        <f>SUM(S6,Europe!S7,Asia!S56,Africa!S61,ROW!S38)</f>
        <v>226489</v>
      </c>
      <c r="T5" s="72">
        <f>SUM(T6,Europe!T7,Asia!T56,Africa!T61,ROW!T38)</f>
        <v>914</v>
      </c>
      <c r="U5" s="72">
        <f>SUM(U6,Europe!U7,Asia!U56,Africa!U61,ROW!U38)</f>
        <v>308806</v>
      </c>
      <c r="V5" s="72">
        <f>SUM(V6,Europe!V7,Asia!V56,Africa!V61,ROW!V38)</f>
        <v>1431</v>
      </c>
      <c r="W5" s="72">
        <f>SUM(W6,Europe!W7,Asia!W56,Africa!W61,ROW!W38)</f>
        <v>333716</v>
      </c>
      <c r="X5" s="72">
        <f>SUM(X6,Europe!X7,Asia!X56,Africa!X61,ROW!X38)</f>
        <v>2980</v>
      </c>
      <c r="Y5" s="72">
        <f>SUM(Y6,Europe!Y7,Asia!Y56,Africa!Y61,ROW!Y38)</f>
        <v>370266</v>
      </c>
      <c r="Z5" s="72">
        <f>SUM(Z6,Europe!Z7,Asia!Z56,Africa!Z61,ROW!Z38)</f>
        <v>2761</v>
      </c>
    </row>
    <row r="6" spans="1:26" x14ac:dyDescent="0.25">
      <c r="A6" s="1"/>
      <c r="B6" s="2"/>
      <c r="C6" s="73">
        <f>SUM(C10+C28+C44+C59)</f>
        <v>329437</v>
      </c>
      <c r="D6" s="73">
        <f>SUM(D10+D28+D44+D59)</f>
        <v>1700</v>
      </c>
      <c r="E6" s="73">
        <f>SUM(E10+E28+E44+E59)</f>
        <v>361033</v>
      </c>
      <c r="F6" s="73">
        <f t="shared" ref="F6:Q6" si="0">SUM(F10+F28+F44+F59)</f>
        <v>2105</v>
      </c>
      <c r="G6" s="73">
        <f>SUM(G10+G28+G44+G59)</f>
        <v>340572</v>
      </c>
      <c r="H6" s="73">
        <f t="shared" si="0"/>
        <v>4725</v>
      </c>
      <c r="I6" s="73">
        <f t="shared" si="0"/>
        <v>326833</v>
      </c>
      <c r="J6" s="73">
        <f t="shared" si="0"/>
        <v>4827</v>
      </c>
      <c r="K6" s="73">
        <f t="shared" si="0"/>
        <v>308790</v>
      </c>
      <c r="L6" s="73">
        <f t="shared" si="0"/>
        <v>6242</v>
      </c>
      <c r="M6" s="73">
        <f t="shared" si="0"/>
        <v>321082</v>
      </c>
      <c r="N6" s="73">
        <f t="shared" si="0"/>
        <v>1418</v>
      </c>
      <c r="O6" s="73">
        <f t="shared" si="0"/>
        <v>77231</v>
      </c>
      <c r="P6" s="73">
        <f t="shared" si="0"/>
        <v>131</v>
      </c>
      <c r="Q6" s="73">
        <f t="shared" si="0"/>
        <v>33434</v>
      </c>
      <c r="R6" s="73">
        <f>SUM(R10+R28+R44+R59)</f>
        <v>103</v>
      </c>
      <c r="S6" s="73">
        <f>SUM(S10+S28+S44+S59)</f>
        <v>187049</v>
      </c>
      <c r="T6" s="73">
        <f>SUM(T10+T28+T44+T59)</f>
        <v>328</v>
      </c>
      <c r="U6" s="73">
        <f>SUM(U10+U28+U44+U59)</f>
        <v>250126</v>
      </c>
      <c r="V6" s="73">
        <f t="shared" ref="V6:Z6" si="1">SUM(V10+V28+V44+V59)</f>
        <v>561</v>
      </c>
      <c r="W6" s="73">
        <f>SUM(W10+W28+W44+W59)</f>
        <v>271264</v>
      </c>
      <c r="X6" s="73">
        <f t="shared" si="1"/>
        <v>1046</v>
      </c>
      <c r="Y6" s="73">
        <f>SUM(Y10+Y28+Y44+Y59)</f>
        <v>310768</v>
      </c>
      <c r="Z6" s="73">
        <f t="shared" si="1"/>
        <v>1219</v>
      </c>
    </row>
    <row r="7" spans="1:26" x14ac:dyDescent="0.25">
      <c r="A7" s="20" t="s">
        <v>206</v>
      </c>
      <c r="B7" s="1" t="s">
        <v>3</v>
      </c>
      <c r="C7" s="47">
        <v>161557</v>
      </c>
      <c r="D7" s="108">
        <v>173</v>
      </c>
      <c r="E7" s="47">
        <v>182107</v>
      </c>
      <c r="F7" s="108">
        <v>75</v>
      </c>
      <c r="G7" s="74">
        <v>174594</v>
      </c>
      <c r="H7" s="108">
        <v>142</v>
      </c>
      <c r="I7" s="47">
        <v>169687</v>
      </c>
      <c r="J7" s="108">
        <v>35</v>
      </c>
      <c r="K7" s="75">
        <v>164859</v>
      </c>
      <c r="L7" s="108">
        <v>17</v>
      </c>
      <c r="M7" s="74">
        <v>178025</v>
      </c>
      <c r="N7" s="108">
        <v>42</v>
      </c>
      <c r="O7" s="47">
        <v>43970</v>
      </c>
      <c r="P7" s="108">
        <v>48</v>
      </c>
      <c r="Q7" s="74">
        <v>22328</v>
      </c>
      <c r="R7" s="108">
        <v>22</v>
      </c>
      <c r="S7" s="74">
        <v>114908</v>
      </c>
      <c r="T7" s="108">
        <v>110</v>
      </c>
      <c r="U7" s="74">
        <v>149296</v>
      </c>
      <c r="V7" s="108">
        <v>200</v>
      </c>
      <c r="W7" s="74">
        <v>164389</v>
      </c>
      <c r="X7" s="108">
        <v>486</v>
      </c>
      <c r="Y7" s="74">
        <v>179291</v>
      </c>
      <c r="Z7" s="108">
        <v>450</v>
      </c>
    </row>
    <row r="8" spans="1:26" x14ac:dyDescent="0.25">
      <c r="A8" s="1"/>
      <c r="B8" s="1" t="s">
        <v>4</v>
      </c>
      <c r="C8" s="47">
        <v>55088</v>
      </c>
      <c r="D8" s="108">
        <v>36</v>
      </c>
      <c r="E8" s="47">
        <v>53191</v>
      </c>
      <c r="F8" s="108">
        <v>14</v>
      </c>
      <c r="G8" s="74">
        <v>50103</v>
      </c>
      <c r="H8" s="108">
        <v>47</v>
      </c>
      <c r="I8" s="47">
        <v>52355</v>
      </c>
      <c r="J8" s="108">
        <v>32</v>
      </c>
      <c r="K8" s="75">
        <v>47066</v>
      </c>
      <c r="L8" s="108">
        <v>11</v>
      </c>
      <c r="M8" s="74">
        <v>49492</v>
      </c>
      <c r="N8" s="108">
        <v>7</v>
      </c>
      <c r="O8" s="47">
        <v>14551</v>
      </c>
      <c r="P8" s="108">
        <v>3</v>
      </c>
      <c r="Q8" s="74">
        <v>4224</v>
      </c>
      <c r="R8" s="108">
        <v>7</v>
      </c>
      <c r="S8" s="74">
        <v>25605</v>
      </c>
      <c r="T8" s="108">
        <v>55</v>
      </c>
      <c r="U8" s="74">
        <v>36376</v>
      </c>
      <c r="V8" s="108">
        <v>78</v>
      </c>
      <c r="W8" s="74">
        <v>36883</v>
      </c>
      <c r="X8" s="108">
        <v>118</v>
      </c>
      <c r="Y8" s="74">
        <v>39900</v>
      </c>
      <c r="Z8" s="108">
        <v>117</v>
      </c>
    </row>
    <row r="9" spans="1:26" x14ac:dyDescent="0.25">
      <c r="A9" s="1"/>
      <c r="B9" s="1" t="s">
        <v>5</v>
      </c>
      <c r="C9" s="47">
        <v>2032</v>
      </c>
      <c r="D9" s="108">
        <v>136</v>
      </c>
      <c r="E9" s="47">
        <v>2216</v>
      </c>
      <c r="F9" s="108">
        <v>1</v>
      </c>
      <c r="G9" s="74">
        <v>2187</v>
      </c>
      <c r="H9" s="108">
        <v>3</v>
      </c>
      <c r="I9" s="47">
        <v>2436</v>
      </c>
      <c r="J9" s="108">
        <v>2</v>
      </c>
      <c r="K9" s="75">
        <v>1982</v>
      </c>
      <c r="L9" s="108">
        <v>0</v>
      </c>
      <c r="M9" s="74">
        <v>2494</v>
      </c>
      <c r="N9" s="108">
        <v>7</v>
      </c>
      <c r="O9" s="47">
        <v>563</v>
      </c>
      <c r="P9" s="108">
        <v>2</v>
      </c>
      <c r="Q9" s="74">
        <v>621</v>
      </c>
      <c r="R9" s="108">
        <v>2</v>
      </c>
      <c r="S9" s="74">
        <v>1851</v>
      </c>
      <c r="T9" s="108">
        <v>0</v>
      </c>
      <c r="U9" s="74">
        <v>1820</v>
      </c>
      <c r="V9" s="108">
        <v>4</v>
      </c>
      <c r="W9" s="74">
        <v>2085</v>
      </c>
      <c r="X9" s="108">
        <v>18</v>
      </c>
      <c r="Y9" s="74">
        <v>2054</v>
      </c>
      <c r="Z9" s="108">
        <v>13</v>
      </c>
    </row>
    <row r="10" spans="1:26" x14ac:dyDescent="0.25">
      <c r="A10" s="1"/>
      <c r="B10" s="2" t="s">
        <v>6</v>
      </c>
      <c r="C10" s="76">
        <f>SUM(C7:C9)</f>
        <v>218677</v>
      </c>
      <c r="D10" s="76">
        <f>SUM(D7:D9)</f>
        <v>345</v>
      </c>
      <c r="E10" s="76">
        <f>SUM(E7:E9)</f>
        <v>237514</v>
      </c>
      <c r="F10" s="76">
        <f t="shared" ref="F10:T10" si="2">SUM(F7:F9)</f>
        <v>90</v>
      </c>
      <c r="G10" s="76">
        <f t="shared" si="2"/>
        <v>226884</v>
      </c>
      <c r="H10" s="76">
        <f t="shared" si="2"/>
        <v>192</v>
      </c>
      <c r="I10" s="76">
        <f t="shared" si="2"/>
        <v>224478</v>
      </c>
      <c r="J10" s="76">
        <f t="shared" si="2"/>
        <v>69</v>
      </c>
      <c r="K10" s="76">
        <f t="shared" si="2"/>
        <v>213907</v>
      </c>
      <c r="L10" s="76">
        <f t="shared" si="2"/>
        <v>28</v>
      </c>
      <c r="M10" s="76">
        <f t="shared" si="2"/>
        <v>230011</v>
      </c>
      <c r="N10" s="76">
        <f t="shared" si="2"/>
        <v>56</v>
      </c>
      <c r="O10" s="76">
        <f t="shared" si="2"/>
        <v>59084</v>
      </c>
      <c r="P10" s="76">
        <f t="shared" si="2"/>
        <v>53</v>
      </c>
      <c r="Q10" s="76">
        <f t="shared" si="2"/>
        <v>27173</v>
      </c>
      <c r="R10" s="76">
        <f t="shared" si="2"/>
        <v>31</v>
      </c>
      <c r="S10" s="76">
        <f>SUM(S7:S9)</f>
        <v>142364</v>
      </c>
      <c r="T10" s="76">
        <f t="shared" si="2"/>
        <v>165</v>
      </c>
      <c r="U10" s="76">
        <f t="shared" ref="U10:Z10" si="3">SUM(U7:U9)</f>
        <v>187492</v>
      </c>
      <c r="V10" s="76">
        <f t="shared" si="3"/>
        <v>282</v>
      </c>
      <c r="W10" s="76">
        <f t="shared" si="3"/>
        <v>203357</v>
      </c>
      <c r="X10" s="76">
        <f t="shared" si="3"/>
        <v>622</v>
      </c>
      <c r="Y10" s="76">
        <f t="shared" si="3"/>
        <v>221245</v>
      </c>
      <c r="Z10" s="76">
        <f t="shared" si="3"/>
        <v>580</v>
      </c>
    </row>
    <row r="11" spans="1:26" x14ac:dyDescent="0.25">
      <c r="A11" s="21" t="s">
        <v>207</v>
      </c>
      <c r="B11" s="3" t="s">
        <v>13</v>
      </c>
      <c r="C11" s="47">
        <v>781</v>
      </c>
      <c r="D11" s="108">
        <v>7</v>
      </c>
      <c r="E11" s="47">
        <v>744</v>
      </c>
      <c r="F11" s="108">
        <v>1</v>
      </c>
      <c r="G11" s="74">
        <v>725</v>
      </c>
      <c r="H11" s="108">
        <v>8</v>
      </c>
      <c r="I11" s="77">
        <v>651</v>
      </c>
      <c r="J11" s="108">
        <v>3</v>
      </c>
      <c r="K11" s="78">
        <v>508</v>
      </c>
      <c r="L11" s="108">
        <v>0</v>
      </c>
      <c r="M11" s="74">
        <v>616</v>
      </c>
      <c r="N11" s="108">
        <v>0</v>
      </c>
      <c r="O11" s="47">
        <v>90</v>
      </c>
      <c r="P11" s="108">
        <v>0</v>
      </c>
      <c r="Q11" s="79">
        <v>35</v>
      </c>
      <c r="R11" s="108">
        <v>0</v>
      </c>
      <c r="S11" s="74">
        <v>280</v>
      </c>
      <c r="T11" s="108">
        <v>1</v>
      </c>
      <c r="U11" s="74">
        <v>441</v>
      </c>
      <c r="V11" s="108">
        <v>3</v>
      </c>
      <c r="W11" s="74">
        <v>430</v>
      </c>
      <c r="X11" s="108">
        <v>18</v>
      </c>
      <c r="Y11" s="74">
        <v>454</v>
      </c>
      <c r="Z11" s="108">
        <v>7</v>
      </c>
    </row>
    <row r="12" spans="1:26" x14ac:dyDescent="0.25">
      <c r="A12" s="1"/>
      <c r="B12" s="4" t="s">
        <v>14</v>
      </c>
      <c r="C12" s="47">
        <v>227</v>
      </c>
      <c r="D12" s="108">
        <v>0</v>
      </c>
      <c r="E12" s="47">
        <v>275</v>
      </c>
      <c r="F12" s="108">
        <v>0</v>
      </c>
      <c r="G12" s="80">
        <v>146</v>
      </c>
      <c r="H12" s="108">
        <v>0</v>
      </c>
      <c r="I12" s="77">
        <v>129</v>
      </c>
      <c r="J12" s="108">
        <v>0</v>
      </c>
      <c r="K12" s="78">
        <v>120</v>
      </c>
      <c r="L12" s="108">
        <v>0</v>
      </c>
      <c r="M12" s="74">
        <v>84</v>
      </c>
      <c r="N12" s="108">
        <v>0</v>
      </c>
      <c r="O12" s="47">
        <v>19</v>
      </c>
      <c r="P12" s="108">
        <v>0</v>
      </c>
      <c r="Q12" s="80">
        <v>11</v>
      </c>
      <c r="R12" s="108">
        <v>0</v>
      </c>
      <c r="S12" s="74">
        <v>58</v>
      </c>
      <c r="T12" s="108">
        <v>0</v>
      </c>
      <c r="U12" s="74">
        <v>57</v>
      </c>
      <c r="V12" s="108">
        <v>0</v>
      </c>
      <c r="W12" s="74">
        <v>42</v>
      </c>
      <c r="X12" s="108">
        <v>0</v>
      </c>
      <c r="Y12" s="74">
        <v>59</v>
      </c>
      <c r="Z12" s="108">
        <v>1</v>
      </c>
    </row>
    <row r="13" spans="1:26" x14ac:dyDescent="0.25">
      <c r="A13" s="1"/>
      <c r="B13" s="4" t="s">
        <v>15</v>
      </c>
      <c r="C13" s="47">
        <v>1996</v>
      </c>
      <c r="D13" s="108">
        <v>21</v>
      </c>
      <c r="E13" s="47">
        <v>2573</v>
      </c>
      <c r="F13" s="108">
        <v>6</v>
      </c>
      <c r="G13" s="74">
        <v>2204</v>
      </c>
      <c r="H13" s="108">
        <v>20</v>
      </c>
      <c r="I13" s="77">
        <v>1775</v>
      </c>
      <c r="J13" s="108">
        <v>8</v>
      </c>
      <c r="K13" s="78">
        <v>1833</v>
      </c>
      <c r="L13" s="108">
        <v>8</v>
      </c>
      <c r="M13" s="74">
        <v>2031</v>
      </c>
      <c r="N13" s="108">
        <v>6</v>
      </c>
      <c r="O13" s="47">
        <v>553</v>
      </c>
      <c r="P13" s="108">
        <v>0</v>
      </c>
      <c r="Q13" s="80">
        <v>208</v>
      </c>
      <c r="R13" s="108">
        <v>4</v>
      </c>
      <c r="S13" s="74">
        <v>974</v>
      </c>
      <c r="T13" s="108">
        <v>20</v>
      </c>
      <c r="U13" s="74">
        <v>1133</v>
      </c>
      <c r="V13" s="108">
        <v>20</v>
      </c>
      <c r="W13" s="74">
        <v>1160</v>
      </c>
      <c r="X13" s="108">
        <v>58</v>
      </c>
      <c r="Y13" s="74">
        <v>1138</v>
      </c>
      <c r="Z13" s="108">
        <v>24</v>
      </c>
    </row>
    <row r="14" spans="1:26" x14ac:dyDescent="0.25">
      <c r="A14" s="1"/>
      <c r="B14" s="4" t="s">
        <v>16</v>
      </c>
      <c r="C14" s="47">
        <v>350</v>
      </c>
      <c r="D14" s="108">
        <v>0</v>
      </c>
      <c r="E14" s="47">
        <v>379</v>
      </c>
      <c r="F14" s="108">
        <v>1</v>
      </c>
      <c r="G14" s="74">
        <v>423</v>
      </c>
      <c r="H14" s="108">
        <v>7</v>
      </c>
      <c r="I14" s="77">
        <v>369</v>
      </c>
      <c r="J14" s="108">
        <v>2</v>
      </c>
      <c r="K14" s="78">
        <v>288</v>
      </c>
      <c r="L14" s="108">
        <v>0</v>
      </c>
      <c r="M14" s="74">
        <v>328</v>
      </c>
      <c r="N14" s="108">
        <v>0</v>
      </c>
      <c r="O14" s="47">
        <v>56</v>
      </c>
      <c r="P14" s="108">
        <v>0</v>
      </c>
      <c r="Q14" s="80">
        <v>28</v>
      </c>
      <c r="R14" s="108">
        <v>0</v>
      </c>
      <c r="S14" s="74">
        <v>169</v>
      </c>
      <c r="T14" s="108">
        <v>4</v>
      </c>
      <c r="U14" s="74">
        <v>184</v>
      </c>
      <c r="V14" s="108">
        <v>6</v>
      </c>
      <c r="W14" s="74">
        <v>207</v>
      </c>
      <c r="X14" s="108">
        <v>0</v>
      </c>
      <c r="Y14" s="74">
        <v>280</v>
      </c>
      <c r="Z14" s="108">
        <v>2</v>
      </c>
    </row>
    <row r="15" spans="1:26" x14ac:dyDescent="0.25">
      <c r="A15" s="1"/>
      <c r="B15" s="4" t="s">
        <v>17</v>
      </c>
      <c r="C15" s="47">
        <v>3036</v>
      </c>
      <c r="D15" s="108">
        <v>61</v>
      </c>
      <c r="E15" s="47">
        <v>2902</v>
      </c>
      <c r="F15" s="108">
        <v>67</v>
      </c>
      <c r="G15" s="74">
        <v>3133</v>
      </c>
      <c r="H15" s="108">
        <v>62</v>
      </c>
      <c r="I15" s="77">
        <v>2759</v>
      </c>
      <c r="J15" s="108">
        <v>51</v>
      </c>
      <c r="K15" s="78">
        <v>2497</v>
      </c>
      <c r="L15" s="108">
        <v>51</v>
      </c>
      <c r="M15" s="74">
        <v>2746</v>
      </c>
      <c r="N15" s="108">
        <v>18</v>
      </c>
      <c r="O15" s="47">
        <v>567</v>
      </c>
      <c r="P15" s="108">
        <v>4</v>
      </c>
      <c r="Q15" s="80">
        <v>322</v>
      </c>
      <c r="R15" s="108">
        <v>14</v>
      </c>
      <c r="S15" s="74">
        <v>1545</v>
      </c>
      <c r="T15" s="108">
        <v>9</v>
      </c>
      <c r="U15" s="74">
        <v>1943</v>
      </c>
      <c r="V15" s="108">
        <v>4</v>
      </c>
      <c r="W15" s="74">
        <v>2145</v>
      </c>
      <c r="X15" s="108">
        <v>8</v>
      </c>
      <c r="Y15" s="74">
        <v>2390</v>
      </c>
      <c r="Z15" s="108">
        <v>26</v>
      </c>
    </row>
    <row r="16" spans="1:26" x14ac:dyDescent="0.25">
      <c r="A16" s="1"/>
      <c r="B16" s="22" t="s">
        <v>18</v>
      </c>
      <c r="C16" s="79">
        <v>600</v>
      </c>
      <c r="D16" s="108">
        <v>1</v>
      </c>
      <c r="E16" s="79">
        <v>719</v>
      </c>
      <c r="F16" s="108">
        <v>0</v>
      </c>
      <c r="G16" s="79">
        <v>913</v>
      </c>
      <c r="H16" s="108">
        <v>3</v>
      </c>
      <c r="I16" s="79">
        <v>720</v>
      </c>
      <c r="J16" s="108">
        <v>0</v>
      </c>
      <c r="K16" s="81">
        <v>681</v>
      </c>
      <c r="L16" s="108">
        <v>0</v>
      </c>
      <c r="M16" s="80">
        <v>713</v>
      </c>
      <c r="N16" s="108">
        <v>0</v>
      </c>
      <c r="O16" s="47">
        <v>143</v>
      </c>
      <c r="P16" s="108">
        <v>0</v>
      </c>
      <c r="Q16" s="80">
        <v>61</v>
      </c>
      <c r="R16" s="108">
        <v>0</v>
      </c>
      <c r="S16" s="74">
        <v>291</v>
      </c>
      <c r="T16" s="108">
        <v>0</v>
      </c>
      <c r="U16" s="74">
        <v>503</v>
      </c>
      <c r="V16" s="108">
        <v>2</v>
      </c>
      <c r="W16" s="74">
        <v>539</v>
      </c>
      <c r="X16" s="108">
        <v>2</v>
      </c>
      <c r="Y16" s="74">
        <v>549</v>
      </c>
      <c r="Z16" s="108">
        <v>0</v>
      </c>
    </row>
    <row r="17" spans="1:26" x14ac:dyDescent="0.25">
      <c r="A17" s="1"/>
      <c r="B17" s="4" t="s">
        <v>19</v>
      </c>
      <c r="C17" s="47">
        <v>404</v>
      </c>
      <c r="D17" s="108">
        <v>3</v>
      </c>
      <c r="E17" s="47">
        <v>344</v>
      </c>
      <c r="F17" s="108">
        <v>0</v>
      </c>
      <c r="G17" s="74">
        <v>316</v>
      </c>
      <c r="H17" s="108">
        <v>1</v>
      </c>
      <c r="I17" s="77">
        <v>219</v>
      </c>
      <c r="J17" s="108">
        <v>0</v>
      </c>
      <c r="K17" s="78">
        <v>194</v>
      </c>
      <c r="L17" s="108">
        <v>0</v>
      </c>
      <c r="M17" s="74">
        <v>220</v>
      </c>
      <c r="N17" s="108">
        <v>0</v>
      </c>
      <c r="O17" s="47">
        <v>68</v>
      </c>
      <c r="P17" s="108">
        <v>0</v>
      </c>
      <c r="Q17" s="80">
        <v>36</v>
      </c>
      <c r="R17" s="108">
        <v>0</v>
      </c>
      <c r="S17" s="74">
        <v>152</v>
      </c>
      <c r="T17" s="108">
        <v>0</v>
      </c>
      <c r="U17" s="74">
        <v>169</v>
      </c>
      <c r="V17" s="108">
        <v>0</v>
      </c>
      <c r="W17" s="74">
        <v>167</v>
      </c>
      <c r="X17" s="108">
        <v>1</v>
      </c>
      <c r="Y17" s="74">
        <v>175</v>
      </c>
      <c r="Z17" s="108">
        <v>3</v>
      </c>
    </row>
    <row r="18" spans="1:26" x14ac:dyDescent="0.25">
      <c r="A18" s="1"/>
      <c r="B18" s="4" t="s">
        <v>20</v>
      </c>
      <c r="C18" s="47">
        <v>354</v>
      </c>
      <c r="D18" s="108">
        <v>0</v>
      </c>
      <c r="E18" s="47">
        <v>364</v>
      </c>
      <c r="F18" s="108">
        <v>0</v>
      </c>
      <c r="G18" s="74">
        <v>447</v>
      </c>
      <c r="H18" s="108">
        <v>1</v>
      </c>
      <c r="I18" s="77">
        <v>481</v>
      </c>
      <c r="J18" s="108">
        <v>0</v>
      </c>
      <c r="K18" s="78">
        <v>212</v>
      </c>
      <c r="L18" s="108">
        <v>0</v>
      </c>
      <c r="M18" s="74">
        <v>234</v>
      </c>
      <c r="N18" s="108">
        <v>0</v>
      </c>
      <c r="O18" s="47">
        <v>36</v>
      </c>
      <c r="P18" s="108">
        <v>0</v>
      </c>
      <c r="Q18" s="80">
        <v>22</v>
      </c>
      <c r="R18" s="108">
        <v>0</v>
      </c>
      <c r="S18" s="74">
        <v>123</v>
      </c>
      <c r="T18" s="108">
        <v>0</v>
      </c>
      <c r="U18" s="74">
        <v>162</v>
      </c>
      <c r="V18" s="108">
        <v>0</v>
      </c>
      <c r="W18" s="74">
        <v>263</v>
      </c>
      <c r="X18" s="108">
        <v>1</v>
      </c>
      <c r="Y18" s="74">
        <v>262</v>
      </c>
      <c r="Z18" s="108">
        <v>0</v>
      </c>
    </row>
    <row r="19" spans="1:26" x14ac:dyDescent="0.25">
      <c r="A19" s="1"/>
      <c r="B19" s="4" t="s">
        <v>21</v>
      </c>
      <c r="C19" s="47">
        <v>544</v>
      </c>
      <c r="D19" s="108">
        <v>1</v>
      </c>
      <c r="E19" s="47">
        <v>684</v>
      </c>
      <c r="F19" s="108">
        <v>0</v>
      </c>
      <c r="G19" s="74">
        <v>558</v>
      </c>
      <c r="H19" s="108">
        <v>0</v>
      </c>
      <c r="I19" s="77">
        <v>489</v>
      </c>
      <c r="J19" s="108">
        <v>1</v>
      </c>
      <c r="K19" s="78">
        <v>394</v>
      </c>
      <c r="L19" s="108">
        <v>0</v>
      </c>
      <c r="M19" s="74">
        <v>419</v>
      </c>
      <c r="N19" s="108">
        <v>0</v>
      </c>
      <c r="O19" s="47">
        <v>75</v>
      </c>
      <c r="P19" s="108">
        <v>0</v>
      </c>
      <c r="Q19" s="80">
        <v>66</v>
      </c>
      <c r="R19" s="108">
        <v>0</v>
      </c>
      <c r="S19" s="74">
        <v>220</v>
      </c>
      <c r="T19" s="108">
        <v>0</v>
      </c>
      <c r="U19" s="74">
        <v>481</v>
      </c>
      <c r="V19" s="108">
        <v>0</v>
      </c>
      <c r="W19" s="74">
        <v>434</v>
      </c>
      <c r="X19" s="108">
        <v>1</v>
      </c>
      <c r="Y19" s="74">
        <v>444</v>
      </c>
      <c r="Z19" s="108">
        <v>0</v>
      </c>
    </row>
    <row r="20" spans="1:26" x14ac:dyDescent="0.25">
      <c r="A20" s="1"/>
      <c r="B20" s="71" t="s">
        <v>22</v>
      </c>
      <c r="C20" s="47">
        <v>0</v>
      </c>
      <c r="D20" s="108">
        <v>0</v>
      </c>
      <c r="E20" s="47">
        <v>2</v>
      </c>
      <c r="F20" s="108">
        <v>0</v>
      </c>
      <c r="G20" s="74">
        <v>0</v>
      </c>
      <c r="H20" s="108">
        <v>0</v>
      </c>
      <c r="I20" s="77">
        <v>0</v>
      </c>
      <c r="J20" s="108">
        <v>0</v>
      </c>
      <c r="K20" s="78">
        <v>0</v>
      </c>
      <c r="L20" s="108">
        <v>0</v>
      </c>
      <c r="M20" s="74">
        <v>0</v>
      </c>
      <c r="N20" s="108">
        <v>0</v>
      </c>
      <c r="O20" s="47">
        <v>0</v>
      </c>
      <c r="P20" s="108">
        <v>0</v>
      </c>
      <c r="Q20" s="80">
        <v>0</v>
      </c>
      <c r="R20" s="108">
        <v>0</v>
      </c>
      <c r="S20" s="74">
        <v>0</v>
      </c>
      <c r="T20" s="108">
        <v>0</v>
      </c>
      <c r="U20" s="74">
        <v>1</v>
      </c>
      <c r="V20" s="108">
        <v>0</v>
      </c>
      <c r="W20" s="74">
        <v>0</v>
      </c>
      <c r="X20" s="108">
        <v>0</v>
      </c>
      <c r="Y20" s="74">
        <v>0</v>
      </c>
      <c r="Z20" s="108">
        <v>0</v>
      </c>
    </row>
    <row r="21" spans="1:26" x14ac:dyDescent="0.25">
      <c r="A21" s="1"/>
      <c r="B21" s="4" t="s">
        <v>23</v>
      </c>
      <c r="C21" s="47">
        <v>214</v>
      </c>
      <c r="D21" s="108">
        <v>0</v>
      </c>
      <c r="E21" s="47">
        <v>155</v>
      </c>
      <c r="F21" s="108">
        <v>0</v>
      </c>
      <c r="G21" s="74">
        <v>186</v>
      </c>
      <c r="H21" s="108">
        <v>3</v>
      </c>
      <c r="I21" s="77">
        <v>223</v>
      </c>
      <c r="J21" s="108">
        <v>0</v>
      </c>
      <c r="K21" s="79">
        <v>126</v>
      </c>
      <c r="L21" s="108">
        <v>0</v>
      </c>
      <c r="M21" s="80">
        <v>183</v>
      </c>
      <c r="N21" s="108">
        <v>0</v>
      </c>
      <c r="O21" s="47">
        <v>19</v>
      </c>
      <c r="P21" s="108">
        <v>0</v>
      </c>
      <c r="Q21" s="80">
        <v>19</v>
      </c>
      <c r="R21" s="108">
        <v>1</v>
      </c>
      <c r="S21" s="74">
        <v>143</v>
      </c>
      <c r="T21" s="108">
        <v>5</v>
      </c>
      <c r="U21" s="74">
        <v>172</v>
      </c>
      <c r="V21" s="108">
        <v>1</v>
      </c>
      <c r="W21" s="74">
        <v>217</v>
      </c>
      <c r="X21" s="108">
        <v>8</v>
      </c>
      <c r="Y21" s="74">
        <v>270</v>
      </c>
      <c r="Z21" s="108">
        <v>0</v>
      </c>
    </row>
    <row r="22" spans="1:26" x14ac:dyDescent="0.25">
      <c r="A22" s="1"/>
      <c r="B22" s="4" t="s">
        <v>24</v>
      </c>
      <c r="C22" s="47">
        <v>105</v>
      </c>
      <c r="D22" s="108">
        <v>0</v>
      </c>
      <c r="E22" s="47">
        <v>144</v>
      </c>
      <c r="F22" s="108">
        <v>0</v>
      </c>
      <c r="G22" s="74">
        <v>112</v>
      </c>
      <c r="H22" s="108">
        <v>5</v>
      </c>
      <c r="I22" s="77">
        <v>125</v>
      </c>
      <c r="J22" s="108">
        <v>1</v>
      </c>
      <c r="K22" s="78">
        <v>157</v>
      </c>
      <c r="L22" s="108">
        <v>0</v>
      </c>
      <c r="M22" s="74">
        <v>147</v>
      </c>
      <c r="N22" s="108">
        <v>0</v>
      </c>
      <c r="O22" s="47">
        <v>35</v>
      </c>
      <c r="P22" s="108">
        <v>0</v>
      </c>
      <c r="Q22" s="80">
        <v>8</v>
      </c>
      <c r="R22" s="108">
        <v>0</v>
      </c>
      <c r="S22" s="74">
        <v>83</v>
      </c>
      <c r="T22" s="108">
        <v>0</v>
      </c>
      <c r="U22" s="74">
        <v>126</v>
      </c>
      <c r="V22" s="108">
        <v>0</v>
      </c>
      <c r="W22" s="74">
        <v>88</v>
      </c>
      <c r="X22" s="108">
        <v>0</v>
      </c>
      <c r="Y22" s="74">
        <v>89</v>
      </c>
      <c r="Z22" s="108">
        <v>0</v>
      </c>
    </row>
    <row r="23" spans="1:26" x14ac:dyDescent="0.25">
      <c r="A23" s="1"/>
      <c r="B23" s="4" t="s">
        <v>25</v>
      </c>
      <c r="C23" s="47">
        <v>995</v>
      </c>
      <c r="D23" s="108">
        <v>2</v>
      </c>
      <c r="E23" s="47">
        <v>958</v>
      </c>
      <c r="F23" s="108">
        <v>1</v>
      </c>
      <c r="G23" s="74">
        <v>895</v>
      </c>
      <c r="H23" s="108">
        <v>1</v>
      </c>
      <c r="I23" s="77">
        <v>1119</v>
      </c>
      <c r="J23" s="108">
        <v>0</v>
      </c>
      <c r="K23" s="78">
        <v>975</v>
      </c>
      <c r="L23" s="108">
        <v>0</v>
      </c>
      <c r="M23" s="74">
        <v>1098</v>
      </c>
      <c r="N23" s="108">
        <v>0</v>
      </c>
      <c r="O23" s="47">
        <v>174</v>
      </c>
      <c r="P23" s="108">
        <v>0</v>
      </c>
      <c r="Q23" s="80">
        <v>215</v>
      </c>
      <c r="R23" s="108">
        <v>0</v>
      </c>
      <c r="S23" s="74">
        <v>535</v>
      </c>
      <c r="T23" s="108">
        <v>1</v>
      </c>
      <c r="U23" s="74">
        <v>797</v>
      </c>
      <c r="V23" s="108">
        <v>2</v>
      </c>
      <c r="W23" s="74">
        <v>854</v>
      </c>
      <c r="X23" s="108">
        <v>7</v>
      </c>
      <c r="Y23" s="74">
        <v>898</v>
      </c>
      <c r="Z23" s="108">
        <v>2</v>
      </c>
    </row>
    <row r="24" spans="1:26" x14ac:dyDescent="0.25">
      <c r="A24" s="1"/>
      <c r="B24" s="4" t="s">
        <v>26</v>
      </c>
      <c r="C24" s="47">
        <v>46</v>
      </c>
      <c r="D24" s="108">
        <v>0</v>
      </c>
      <c r="E24" s="47">
        <v>34</v>
      </c>
      <c r="F24" s="108">
        <v>0</v>
      </c>
      <c r="G24" s="74">
        <v>41</v>
      </c>
      <c r="H24" s="108">
        <v>0</v>
      </c>
      <c r="I24" s="77">
        <v>30</v>
      </c>
      <c r="J24" s="108">
        <v>0</v>
      </c>
      <c r="K24" s="78">
        <v>26</v>
      </c>
      <c r="L24" s="108">
        <v>0</v>
      </c>
      <c r="M24" s="74">
        <v>28</v>
      </c>
      <c r="N24" s="108">
        <v>0</v>
      </c>
      <c r="O24" s="47">
        <v>2</v>
      </c>
      <c r="P24" s="108">
        <v>0</v>
      </c>
      <c r="Q24" s="80">
        <v>1</v>
      </c>
      <c r="R24" s="108">
        <v>0</v>
      </c>
      <c r="S24" s="74">
        <v>3</v>
      </c>
      <c r="T24" s="108">
        <v>0</v>
      </c>
      <c r="U24" s="74">
        <v>14</v>
      </c>
      <c r="V24" s="108">
        <v>0</v>
      </c>
      <c r="W24" s="74">
        <v>15</v>
      </c>
      <c r="X24" s="108">
        <v>0</v>
      </c>
      <c r="Y24" s="74">
        <v>21</v>
      </c>
      <c r="Z24" s="108">
        <v>2</v>
      </c>
    </row>
    <row r="25" spans="1:26" x14ac:dyDescent="0.25">
      <c r="A25" s="1"/>
      <c r="B25" s="4" t="s">
        <v>27</v>
      </c>
      <c r="C25" s="47">
        <v>412</v>
      </c>
      <c r="D25" s="108">
        <v>1</v>
      </c>
      <c r="E25" s="47">
        <v>378</v>
      </c>
      <c r="F25" s="108">
        <v>3</v>
      </c>
      <c r="G25" s="74">
        <v>393</v>
      </c>
      <c r="H25" s="108">
        <v>5</v>
      </c>
      <c r="I25" s="77">
        <v>387</v>
      </c>
      <c r="J25" s="108">
        <v>4</v>
      </c>
      <c r="K25" s="78">
        <v>392</v>
      </c>
      <c r="L25" s="108">
        <v>1</v>
      </c>
      <c r="M25" s="74">
        <v>416</v>
      </c>
      <c r="N25" s="108">
        <v>0</v>
      </c>
      <c r="O25" s="47">
        <v>107</v>
      </c>
      <c r="P25" s="108">
        <v>0</v>
      </c>
      <c r="Q25" s="80">
        <v>62</v>
      </c>
      <c r="R25" s="108">
        <v>0</v>
      </c>
      <c r="S25" s="74">
        <v>318</v>
      </c>
      <c r="T25" s="108">
        <v>0</v>
      </c>
      <c r="U25" s="74">
        <v>331</v>
      </c>
      <c r="V25" s="108">
        <v>1</v>
      </c>
      <c r="W25" s="74">
        <v>371</v>
      </c>
      <c r="X25" s="108">
        <v>1</v>
      </c>
      <c r="Y25" s="74">
        <v>364</v>
      </c>
      <c r="Z25" s="108">
        <v>2</v>
      </c>
    </row>
    <row r="26" spans="1:26" x14ac:dyDescent="0.25">
      <c r="A26" s="1"/>
      <c r="B26" s="4" t="s">
        <v>28</v>
      </c>
      <c r="C26" s="47">
        <v>109</v>
      </c>
      <c r="D26" s="108">
        <v>4</v>
      </c>
      <c r="E26" s="47">
        <v>94</v>
      </c>
      <c r="F26" s="108">
        <v>0</v>
      </c>
      <c r="G26" s="74">
        <v>126</v>
      </c>
      <c r="H26" s="108">
        <v>0</v>
      </c>
      <c r="I26" s="77">
        <v>78</v>
      </c>
      <c r="J26" s="108">
        <v>0</v>
      </c>
      <c r="K26" s="78">
        <v>87</v>
      </c>
      <c r="L26" s="108">
        <v>0</v>
      </c>
      <c r="M26" s="74">
        <v>103</v>
      </c>
      <c r="N26" s="108">
        <v>0</v>
      </c>
      <c r="O26" s="47">
        <v>14</v>
      </c>
      <c r="P26" s="108">
        <v>0</v>
      </c>
      <c r="Q26" s="80">
        <v>2</v>
      </c>
      <c r="R26" s="108">
        <v>0</v>
      </c>
      <c r="S26" s="74">
        <v>25</v>
      </c>
      <c r="T26" s="108">
        <v>0</v>
      </c>
      <c r="U26" s="74">
        <v>50</v>
      </c>
      <c r="V26" s="108">
        <v>1</v>
      </c>
      <c r="W26" s="74">
        <v>76</v>
      </c>
      <c r="X26" s="108">
        <v>1</v>
      </c>
      <c r="Y26" s="74">
        <v>72</v>
      </c>
      <c r="Z26" s="108">
        <v>3</v>
      </c>
    </row>
    <row r="27" spans="1:26" x14ac:dyDescent="0.25">
      <c r="A27" s="1"/>
      <c r="B27" s="4" t="s">
        <v>7</v>
      </c>
      <c r="C27" s="47">
        <v>21052</v>
      </c>
      <c r="D27" s="108">
        <v>893</v>
      </c>
      <c r="E27" s="47">
        <v>28105</v>
      </c>
      <c r="F27" s="108">
        <v>1591</v>
      </c>
      <c r="G27" s="74">
        <v>20023</v>
      </c>
      <c r="H27" s="108">
        <v>3957</v>
      </c>
      <c r="I27" s="77">
        <v>11664</v>
      </c>
      <c r="J27" s="108">
        <v>4172</v>
      </c>
      <c r="K27" s="78">
        <v>10594</v>
      </c>
      <c r="L27" s="108">
        <v>5996</v>
      </c>
      <c r="M27" s="74">
        <v>4997</v>
      </c>
      <c r="N27" s="108">
        <v>1270</v>
      </c>
      <c r="O27" s="47">
        <v>702</v>
      </c>
      <c r="P27" s="108">
        <v>58</v>
      </c>
      <c r="Q27" s="74">
        <v>245</v>
      </c>
      <c r="R27" s="108">
        <v>5</v>
      </c>
      <c r="S27" s="74">
        <v>959</v>
      </c>
      <c r="T27" s="108">
        <v>57</v>
      </c>
      <c r="U27" s="74">
        <v>1145</v>
      </c>
      <c r="V27" s="108">
        <v>149</v>
      </c>
      <c r="W27" s="74">
        <v>1509</v>
      </c>
      <c r="X27" s="108">
        <v>174</v>
      </c>
      <c r="Y27" s="74">
        <v>2137</v>
      </c>
      <c r="Z27" s="108">
        <v>246</v>
      </c>
    </row>
    <row r="28" spans="1:26" x14ac:dyDescent="0.25">
      <c r="A28" s="1"/>
      <c r="B28" s="5" t="s">
        <v>12</v>
      </c>
      <c r="C28" s="82">
        <f>SUM(C11:C27)</f>
        <v>31225</v>
      </c>
      <c r="D28" s="82">
        <f>SUM(D11:D27)</f>
        <v>994</v>
      </c>
      <c r="E28" s="82">
        <f>SUM(E11:E27)</f>
        <v>38854</v>
      </c>
      <c r="F28" s="82">
        <f t="shared" ref="F28:T28" si="4">SUM(F11:F27)</f>
        <v>1670</v>
      </c>
      <c r="G28" s="82">
        <f t="shared" si="4"/>
        <v>30641</v>
      </c>
      <c r="H28" s="82">
        <f t="shared" si="4"/>
        <v>4073</v>
      </c>
      <c r="I28" s="82">
        <f t="shared" si="4"/>
        <v>21218</v>
      </c>
      <c r="J28" s="82">
        <f t="shared" si="4"/>
        <v>4242</v>
      </c>
      <c r="K28" s="82">
        <f t="shared" si="4"/>
        <v>19084</v>
      </c>
      <c r="L28" s="82">
        <f t="shared" si="4"/>
        <v>6056</v>
      </c>
      <c r="M28" s="82">
        <f t="shared" si="4"/>
        <v>14363</v>
      </c>
      <c r="N28" s="82">
        <f t="shared" si="4"/>
        <v>1294</v>
      </c>
      <c r="O28" s="82">
        <f t="shared" si="4"/>
        <v>2660</v>
      </c>
      <c r="P28" s="82">
        <f t="shared" si="4"/>
        <v>62</v>
      </c>
      <c r="Q28" s="82">
        <f t="shared" si="4"/>
        <v>1341</v>
      </c>
      <c r="R28" s="82">
        <f t="shared" si="4"/>
        <v>24</v>
      </c>
      <c r="S28" s="82">
        <f t="shared" si="4"/>
        <v>5878</v>
      </c>
      <c r="T28" s="82">
        <f t="shared" si="4"/>
        <v>97</v>
      </c>
      <c r="U28" s="82">
        <f t="shared" ref="U28:Z28" si="5">SUM(U11:U27)</f>
        <v>7709</v>
      </c>
      <c r="V28" s="82">
        <f t="shared" si="5"/>
        <v>189</v>
      </c>
      <c r="W28" s="82">
        <f t="shared" si="5"/>
        <v>8517</v>
      </c>
      <c r="X28" s="82">
        <f t="shared" si="5"/>
        <v>280</v>
      </c>
      <c r="Y28" s="82">
        <f t="shared" si="5"/>
        <v>9602</v>
      </c>
      <c r="Z28" s="82">
        <f t="shared" si="5"/>
        <v>318</v>
      </c>
    </row>
    <row r="29" spans="1:26" x14ac:dyDescent="0.25">
      <c r="A29" s="2" t="s">
        <v>208</v>
      </c>
      <c r="B29" s="4" t="s">
        <v>29</v>
      </c>
      <c r="C29" s="47">
        <v>2035</v>
      </c>
      <c r="D29" s="108">
        <v>0</v>
      </c>
      <c r="E29" s="47">
        <v>2040</v>
      </c>
      <c r="F29" s="108">
        <v>1</v>
      </c>
      <c r="G29" s="74">
        <v>2117</v>
      </c>
      <c r="H29" s="108">
        <v>0</v>
      </c>
      <c r="I29" s="77">
        <v>2155</v>
      </c>
      <c r="J29" s="108">
        <v>1</v>
      </c>
      <c r="K29" s="78">
        <v>2228</v>
      </c>
      <c r="L29" s="108">
        <v>0</v>
      </c>
      <c r="M29" s="74">
        <v>2396</v>
      </c>
      <c r="N29" s="108">
        <v>0</v>
      </c>
      <c r="O29" s="47">
        <v>430</v>
      </c>
      <c r="P29" s="108">
        <v>3</v>
      </c>
      <c r="Q29" s="74">
        <v>140</v>
      </c>
      <c r="R29" s="108">
        <v>0</v>
      </c>
      <c r="S29" s="74">
        <v>1055</v>
      </c>
      <c r="T29" s="108">
        <v>2</v>
      </c>
      <c r="U29" s="74">
        <v>1652</v>
      </c>
      <c r="V29" s="108">
        <v>3</v>
      </c>
      <c r="W29" s="74">
        <v>2324</v>
      </c>
      <c r="X29" s="108">
        <v>3</v>
      </c>
      <c r="Y29" s="74">
        <v>2458</v>
      </c>
      <c r="Z29" s="108">
        <v>3</v>
      </c>
    </row>
    <row r="30" spans="1:26" x14ac:dyDescent="0.25">
      <c r="A30" s="1"/>
      <c r="B30" s="4" t="s">
        <v>30</v>
      </c>
      <c r="C30" s="47">
        <v>1248</v>
      </c>
      <c r="D30" s="108">
        <v>0</v>
      </c>
      <c r="E30" s="47">
        <v>1287</v>
      </c>
      <c r="F30" s="108">
        <v>0</v>
      </c>
      <c r="G30" s="74">
        <v>1257</v>
      </c>
      <c r="H30" s="108">
        <v>2</v>
      </c>
      <c r="I30" s="77">
        <v>1348</v>
      </c>
      <c r="J30" s="108">
        <v>0</v>
      </c>
      <c r="K30" s="78">
        <v>1119</v>
      </c>
      <c r="L30" s="108">
        <v>0</v>
      </c>
      <c r="M30" s="74">
        <v>1227</v>
      </c>
      <c r="N30" s="108">
        <v>0</v>
      </c>
      <c r="O30" s="47">
        <v>387</v>
      </c>
      <c r="P30" s="108">
        <v>0</v>
      </c>
      <c r="Q30" s="74">
        <v>110</v>
      </c>
      <c r="R30" s="108">
        <v>0</v>
      </c>
      <c r="S30" s="74">
        <v>585</v>
      </c>
      <c r="T30" s="108">
        <v>0</v>
      </c>
      <c r="U30" s="74">
        <v>937</v>
      </c>
      <c r="V30" s="108">
        <v>0</v>
      </c>
      <c r="W30" s="74">
        <v>1008</v>
      </c>
      <c r="X30" s="108">
        <v>0</v>
      </c>
      <c r="Y30" s="74">
        <v>1600</v>
      </c>
      <c r="Z30" s="108">
        <v>0</v>
      </c>
    </row>
    <row r="31" spans="1:26" x14ac:dyDescent="0.25">
      <c r="A31" s="1"/>
      <c r="B31" s="4" t="s">
        <v>31</v>
      </c>
      <c r="C31" s="47">
        <v>11643</v>
      </c>
      <c r="D31" s="108">
        <v>7</v>
      </c>
      <c r="E31" s="47">
        <v>12613</v>
      </c>
      <c r="F31" s="108">
        <v>12</v>
      </c>
      <c r="G31" s="74">
        <v>12182</v>
      </c>
      <c r="H31" s="108">
        <v>5</v>
      </c>
      <c r="I31" s="77">
        <v>12063</v>
      </c>
      <c r="J31" s="108">
        <v>8</v>
      </c>
      <c r="K31" s="78">
        <v>10847</v>
      </c>
      <c r="L31" s="108">
        <v>1</v>
      </c>
      <c r="M31" s="74">
        <v>11268</v>
      </c>
      <c r="N31" s="108">
        <v>0</v>
      </c>
      <c r="O31" s="47">
        <v>2356</v>
      </c>
      <c r="P31" s="108">
        <v>0</v>
      </c>
      <c r="Q31" s="74">
        <v>513</v>
      </c>
      <c r="R31" s="108">
        <v>2</v>
      </c>
      <c r="S31" s="74">
        <v>4902</v>
      </c>
      <c r="T31" s="108">
        <v>11</v>
      </c>
      <c r="U31" s="74">
        <v>8645</v>
      </c>
      <c r="V31" s="108">
        <v>24</v>
      </c>
      <c r="W31" s="74">
        <v>8583</v>
      </c>
      <c r="X31" s="108">
        <v>16</v>
      </c>
      <c r="Y31" s="74">
        <v>9269</v>
      </c>
      <c r="Z31" s="108">
        <v>16</v>
      </c>
    </row>
    <row r="32" spans="1:26" x14ac:dyDescent="0.25">
      <c r="A32" s="1"/>
      <c r="B32" s="4" t="s">
        <v>32</v>
      </c>
      <c r="C32" s="47">
        <v>676</v>
      </c>
      <c r="D32" s="108">
        <v>0</v>
      </c>
      <c r="E32" s="47">
        <v>582</v>
      </c>
      <c r="F32" s="108">
        <v>0</v>
      </c>
      <c r="G32" s="74">
        <v>585</v>
      </c>
      <c r="H32" s="108">
        <v>0</v>
      </c>
      <c r="I32" s="77">
        <v>617</v>
      </c>
      <c r="J32" s="108">
        <v>0</v>
      </c>
      <c r="K32" s="78">
        <v>628</v>
      </c>
      <c r="L32" s="108">
        <v>0</v>
      </c>
      <c r="M32" s="74">
        <v>561</v>
      </c>
      <c r="N32" s="108">
        <v>0</v>
      </c>
      <c r="O32" s="47">
        <v>111</v>
      </c>
      <c r="P32" s="108">
        <v>0</v>
      </c>
      <c r="Q32" s="74">
        <v>49</v>
      </c>
      <c r="R32" s="108">
        <v>0</v>
      </c>
      <c r="S32" s="74">
        <v>230</v>
      </c>
      <c r="T32" s="108">
        <v>0</v>
      </c>
      <c r="U32" s="74">
        <v>458</v>
      </c>
      <c r="V32" s="108">
        <v>0</v>
      </c>
      <c r="W32" s="74">
        <v>527</v>
      </c>
      <c r="X32" s="108">
        <v>0</v>
      </c>
      <c r="Y32" s="74">
        <v>544</v>
      </c>
      <c r="Z32" s="108">
        <v>0</v>
      </c>
    </row>
    <row r="33" spans="1:26" x14ac:dyDescent="0.25">
      <c r="A33" s="1"/>
      <c r="B33" s="4" t="s">
        <v>33</v>
      </c>
      <c r="C33" s="47">
        <v>1427</v>
      </c>
      <c r="D33" s="108">
        <v>1</v>
      </c>
      <c r="E33" s="47">
        <v>1322</v>
      </c>
      <c r="F33" s="108">
        <v>1</v>
      </c>
      <c r="G33" s="74">
        <v>1335</v>
      </c>
      <c r="H33" s="108">
        <v>3</v>
      </c>
      <c r="I33" s="77">
        <v>1466</v>
      </c>
      <c r="J33" s="108">
        <v>34</v>
      </c>
      <c r="K33" s="78">
        <v>1479</v>
      </c>
      <c r="L33" s="108">
        <v>1</v>
      </c>
      <c r="M33" s="74">
        <v>1377</v>
      </c>
      <c r="N33" s="108">
        <v>0</v>
      </c>
      <c r="O33" s="47">
        <v>311</v>
      </c>
      <c r="P33" s="108">
        <v>0</v>
      </c>
      <c r="Q33" s="74">
        <v>125</v>
      </c>
      <c r="R33" s="108">
        <v>0</v>
      </c>
      <c r="S33" s="74">
        <v>747</v>
      </c>
      <c r="T33" s="108">
        <v>2</v>
      </c>
      <c r="U33" s="74">
        <v>1310</v>
      </c>
      <c r="V33" s="108">
        <v>1</v>
      </c>
      <c r="W33" s="74">
        <v>1299</v>
      </c>
      <c r="X33" s="108">
        <v>1</v>
      </c>
      <c r="Y33" s="74">
        <v>1301</v>
      </c>
      <c r="Z33" s="108">
        <v>1</v>
      </c>
    </row>
    <row r="34" spans="1:26" x14ac:dyDescent="0.25">
      <c r="A34" s="1"/>
      <c r="B34" s="4" t="s">
        <v>34</v>
      </c>
      <c r="C34" s="47">
        <v>6928</v>
      </c>
      <c r="D34" s="108">
        <v>287</v>
      </c>
      <c r="E34" s="47">
        <v>7537</v>
      </c>
      <c r="F34" s="108">
        <v>263</v>
      </c>
      <c r="G34" s="74">
        <v>7279</v>
      </c>
      <c r="H34" s="108">
        <v>237</v>
      </c>
      <c r="I34" s="77">
        <v>6621</v>
      </c>
      <c r="J34" s="108">
        <v>403</v>
      </c>
      <c r="K34" s="78">
        <v>6708</v>
      </c>
      <c r="L34" s="108">
        <v>98</v>
      </c>
      <c r="M34" s="74">
        <v>7658</v>
      </c>
      <c r="N34" s="108">
        <v>49</v>
      </c>
      <c r="O34" s="47">
        <v>1545</v>
      </c>
      <c r="P34" s="108">
        <v>4</v>
      </c>
      <c r="Q34" s="74">
        <v>406</v>
      </c>
      <c r="R34" s="108">
        <v>4</v>
      </c>
      <c r="S34" s="74">
        <v>2910</v>
      </c>
      <c r="T34" s="108">
        <v>19</v>
      </c>
      <c r="U34" s="74">
        <v>5248</v>
      </c>
      <c r="V34" s="108">
        <v>20</v>
      </c>
      <c r="W34" s="74">
        <v>5898</v>
      </c>
      <c r="X34" s="108">
        <v>44</v>
      </c>
      <c r="Y34" s="74">
        <v>6163</v>
      </c>
      <c r="Z34" s="108">
        <v>64</v>
      </c>
    </row>
    <row r="35" spans="1:26" x14ac:dyDescent="0.25">
      <c r="A35" s="1"/>
      <c r="B35" s="22" t="s">
        <v>35</v>
      </c>
      <c r="C35" s="79">
        <v>23125</v>
      </c>
      <c r="D35" s="108">
        <v>36</v>
      </c>
      <c r="E35" s="79">
        <v>24334</v>
      </c>
      <c r="F35" s="108">
        <v>12</v>
      </c>
      <c r="G35" s="79">
        <v>23446</v>
      </c>
      <c r="H35" s="108">
        <v>74</v>
      </c>
      <c r="I35" s="81">
        <v>21450</v>
      </c>
      <c r="J35" s="108">
        <v>31</v>
      </c>
      <c r="K35" s="81">
        <v>20262</v>
      </c>
      <c r="L35" s="108">
        <v>32</v>
      </c>
      <c r="M35" s="79">
        <v>19537</v>
      </c>
      <c r="N35" s="108">
        <v>9</v>
      </c>
      <c r="O35" s="47">
        <v>3830</v>
      </c>
      <c r="P35" s="108">
        <v>4</v>
      </c>
      <c r="Q35" s="74">
        <v>1782</v>
      </c>
      <c r="R35" s="108">
        <v>1</v>
      </c>
      <c r="S35" s="74">
        <v>12183</v>
      </c>
      <c r="T35" s="108">
        <v>10</v>
      </c>
      <c r="U35" s="74">
        <v>16195</v>
      </c>
      <c r="V35" s="108">
        <v>16</v>
      </c>
      <c r="W35" s="74">
        <v>17376</v>
      </c>
      <c r="X35" s="108">
        <v>29</v>
      </c>
      <c r="Y35" s="74">
        <v>17835</v>
      </c>
      <c r="Z35" s="108">
        <v>7</v>
      </c>
    </row>
    <row r="36" spans="1:26" x14ac:dyDescent="0.25">
      <c r="A36" s="7"/>
      <c r="B36" s="4" t="s">
        <v>36</v>
      </c>
      <c r="C36" s="47">
        <v>294</v>
      </c>
      <c r="D36" s="108">
        <v>0</v>
      </c>
      <c r="E36" s="47">
        <v>331</v>
      </c>
      <c r="F36" s="108">
        <v>0</v>
      </c>
      <c r="G36" s="74">
        <v>282</v>
      </c>
      <c r="H36" s="108">
        <v>0</v>
      </c>
      <c r="I36" s="78">
        <v>255</v>
      </c>
      <c r="J36" s="108">
        <v>0</v>
      </c>
      <c r="K36" s="78">
        <v>264</v>
      </c>
      <c r="L36" s="108">
        <v>0</v>
      </c>
      <c r="M36" s="74">
        <v>429</v>
      </c>
      <c r="N36" s="108">
        <v>0</v>
      </c>
      <c r="O36" s="47">
        <v>29</v>
      </c>
      <c r="P36" s="108">
        <v>0</v>
      </c>
      <c r="Q36" s="74">
        <v>2</v>
      </c>
      <c r="R36" s="108">
        <v>0</v>
      </c>
      <c r="S36" s="74">
        <v>148</v>
      </c>
      <c r="T36" s="108">
        <v>0</v>
      </c>
      <c r="U36" s="74">
        <v>113</v>
      </c>
      <c r="V36" s="108">
        <v>0</v>
      </c>
      <c r="W36" s="74">
        <v>107</v>
      </c>
      <c r="X36" s="108">
        <v>0</v>
      </c>
      <c r="Y36" s="74">
        <v>143</v>
      </c>
      <c r="Z36" s="108">
        <v>0</v>
      </c>
    </row>
    <row r="37" spans="1:26" x14ac:dyDescent="0.25">
      <c r="A37" s="7"/>
      <c r="B37" s="4" t="s">
        <v>37</v>
      </c>
      <c r="C37" s="47">
        <v>11951</v>
      </c>
      <c r="D37" s="108">
        <v>2</v>
      </c>
      <c r="E37" s="47">
        <v>12974</v>
      </c>
      <c r="F37" s="108">
        <v>5</v>
      </c>
      <c r="G37" s="74">
        <v>11617</v>
      </c>
      <c r="H37" s="108">
        <v>7</v>
      </c>
      <c r="I37" s="78">
        <v>11500</v>
      </c>
      <c r="J37" s="108">
        <v>3</v>
      </c>
      <c r="K37" s="78">
        <v>10915</v>
      </c>
      <c r="L37" s="108">
        <v>1</v>
      </c>
      <c r="M37" s="74">
        <v>11073</v>
      </c>
      <c r="N37" s="108">
        <v>0</v>
      </c>
      <c r="O37" s="47">
        <v>2441</v>
      </c>
      <c r="P37" s="108">
        <v>0</v>
      </c>
      <c r="Q37" s="74">
        <v>661</v>
      </c>
      <c r="R37" s="108">
        <v>0</v>
      </c>
      <c r="S37" s="74">
        <v>5606</v>
      </c>
      <c r="T37" s="108">
        <v>1</v>
      </c>
      <c r="U37" s="74">
        <v>8255</v>
      </c>
      <c r="V37" s="108">
        <v>2</v>
      </c>
      <c r="W37" s="74">
        <v>8704</v>
      </c>
      <c r="X37" s="108">
        <v>3</v>
      </c>
      <c r="Y37" s="74">
        <v>8544</v>
      </c>
      <c r="Z37" s="108">
        <v>2</v>
      </c>
    </row>
    <row r="38" spans="1:26" x14ac:dyDescent="0.25">
      <c r="A38" s="7"/>
      <c r="B38" s="4" t="s">
        <v>38</v>
      </c>
      <c r="C38" s="84">
        <v>96</v>
      </c>
      <c r="D38" s="108">
        <v>0</v>
      </c>
      <c r="E38" s="74">
        <v>81</v>
      </c>
      <c r="F38" s="108">
        <v>0</v>
      </c>
      <c r="G38" s="74">
        <v>56</v>
      </c>
      <c r="H38" s="108">
        <v>0</v>
      </c>
      <c r="I38" s="77">
        <v>42</v>
      </c>
      <c r="J38" s="108">
        <v>0</v>
      </c>
      <c r="K38" s="78">
        <v>49</v>
      </c>
      <c r="L38" s="108">
        <v>0</v>
      </c>
      <c r="M38" s="74">
        <v>56</v>
      </c>
      <c r="N38" s="108">
        <v>0</v>
      </c>
      <c r="O38" s="47">
        <v>6</v>
      </c>
      <c r="P38" s="108">
        <v>0</v>
      </c>
      <c r="Q38" s="74">
        <v>1</v>
      </c>
      <c r="R38" s="108">
        <v>0</v>
      </c>
      <c r="S38" s="74">
        <v>1</v>
      </c>
      <c r="T38" s="108">
        <v>0</v>
      </c>
      <c r="U38" s="74">
        <v>1</v>
      </c>
      <c r="V38" s="108">
        <v>0</v>
      </c>
      <c r="W38" s="74">
        <v>3</v>
      </c>
      <c r="X38" s="108">
        <v>0</v>
      </c>
      <c r="Y38" s="74">
        <v>3</v>
      </c>
      <c r="Z38" s="108">
        <v>0</v>
      </c>
    </row>
    <row r="39" spans="1:26" x14ac:dyDescent="0.25">
      <c r="A39" s="7"/>
      <c r="B39" s="4" t="s">
        <v>39</v>
      </c>
      <c r="C39" s="85">
        <v>4436</v>
      </c>
      <c r="D39" s="108">
        <v>6</v>
      </c>
      <c r="E39" s="47">
        <v>4836</v>
      </c>
      <c r="F39" s="108">
        <v>12</v>
      </c>
      <c r="G39" s="74">
        <v>4925</v>
      </c>
      <c r="H39" s="108">
        <v>7</v>
      </c>
      <c r="I39" s="78">
        <v>4662</v>
      </c>
      <c r="J39" s="108">
        <v>1</v>
      </c>
      <c r="K39" s="78">
        <v>4481</v>
      </c>
      <c r="L39" s="108">
        <v>2</v>
      </c>
      <c r="M39" s="74">
        <v>4415</v>
      </c>
      <c r="N39" s="108">
        <v>0</v>
      </c>
      <c r="O39" s="47">
        <v>874</v>
      </c>
      <c r="P39" s="108">
        <v>1</v>
      </c>
      <c r="Q39" s="74">
        <v>278</v>
      </c>
      <c r="R39" s="108">
        <v>0</v>
      </c>
      <c r="S39" s="74">
        <v>2303</v>
      </c>
      <c r="T39" s="108">
        <v>2</v>
      </c>
      <c r="U39" s="74">
        <v>3012</v>
      </c>
      <c r="V39" s="108">
        <v>9</v>
      </c>
      <c r="W39" s="74">
        <v>3294</v>
      </c>
      <c r="X39" s="108">
        <v>9</v>
      </c>
      <c r="Y39" s="74">
        <v>3317</v>
      </c>
      <c r="Z39" s="108">
        <v>5</v>
      </c>
    </row>
    <row r="40" spans="1:26" x14ac:dyDescent="0.25">
      <c r="A40" s="7"/>
      <c r="B40" s="4" t="s">
        <v>40</v>
      </c>
      <c r="C40" s="85">
        <v>6655</v>
      </c>
      <c r="D40" s="108">
        <v>20</v>
      </c>
      <c r="E40" s="47">
        <v>6886</v>
      </c>
      <c r="F40" s="108">
        <v>24</v>
      </c>
      <c r="G40" s="74">
        <v>7051</v>
      </c>
      <c r="H40" s="108">
        <v>97</v>
      </c>
      <c r="I40" s="78">
        <v>7025</v>
      </c>
      <c r="J40" s="108">
        <v>31</v>
      </c>
      <c r="K40" s="78">
        <v>6711</v>
      </c>
      <c r="L40" s="108">
        <v>17</v>
      </c>
      <c r="M40" s="74">
        <v>7109</v>
      </c>
      <c r="N40" s="108">
        <v>8</v>
      </c>
      <c r="O40" s="47">
        <v>1325</v>
      </c>
      <c r="P40" s="108">
        <v>1</v>
      </c>
      <c r="Q40" s="74">
        <v>372</v>
      </c>
      <c r="R40" s="108">
        <v>40</v>
      </c>
      <c r="S40" s="74">
        <v>2598</v>
      </c>
      <c r="T40" s="108">
        <v>19</v>
      </c>
      <c r="U40" s="74">
        <v>3828</v>
      </c>
      <c r="V40" s="108">
        <v>13</v>
      </c>
      <c r="W40" s="74">
        <v>4559</v>
      </c>
      <c r="X40" s="108">
        <v>31</v>
      </c>
      <c r="Y40" s="74">
        <v>4645</v>
      </c>
      <c r="Z40" s="108">
        <v>11</v>
      </c>
    </row>
    <row r="41" spans="1:26" x14ac:dyDescent="0.25">
      <c r="A41" s="7"/>
      <c r="B41" s="4" t="s">
        <v>41</v>
      </c>
      <c r="C41" s="84">
        <v>1045</v>
      </c>
      <c r="D41" s="108">
        <v>0</v>
      </c>
      <c r="E41" s="47">
        <v>916</v>
      </c>
      <c r="F41" s="108">
        <v>4</v>
      </c>
      <c r="G41" s="74">
        <v>943</v>
      </c>
      <c r="H41" s="108">
        <v>1</v>
      </c>
      <c r="I41" s="78">
        <v>917</v>
      </c>
      <c r="J41" s="108">
        <v>0</v>
      </c>
      <c r="K41" s="78">
        <v>982</v>
      </c>
      <c r="L41" s="108">
        <v>0</v>
      </c>
      <c r="M41" s="74">
        <v>1051</v>
      </c>
      <c r="N41" s="108">
        <v>0</v>
      </c>
      <c r="O41" s="47">
        <v>197</v>
      </c>
      <c r="P41" s="108">
        <v>3</v>
      </c>
      <c r="Q41" s="74">
        <v>32</v>
      </c>
      <c r="R41" s="108">
        <v>0</v>
      </c>
      <c r="S41" s="74">
        <v>340</v>
      </c>
      <c r="T41" s="108">
        <v>0</v>
      </c>
      <c r="U41" s="74">
        <v>704</v>
      </c>
      <c r="V41" s="108">
        <v>1</v>
      </c>
      <c r="W41" s="74">
        <v>973</v>
      </c>
      <c r="X41" s="108">
        <v>1</v>
      </c>
      <c r="Y41" s="74">
        <v>1216</v>
      </c>
      <c r="Z41" s="108">
        <v>0</v>
      </c>
    </row>
    <row r="42" spans="1:26" x14ac:dyDescent="0.25">
      <c r="A42" s="7"/>
      <c r="B42" s="4" t="s">
        <v>42</v>
      </c>
      <c r="C42" s="47">
        <v>2515</v>
      </c>
      <c r="D42" s="108">
        <v>0</v>
      </c>
      <c r="E42" s="47">
        <v>2232</v>
      </c>
      <c r="F42" s="108">
        <v>1</v>
      </c>
      <c r="G42" s="74">
        <v>2233</v>
      </c>
      <c r="H42" s="108">
        <v>8</v>
      </c>
      <c r="I42" s="77">
        <v>2352</v>
      </c>
      <c r="J42" s="108">
        <v>0</v>
      </c>
      <c r="K42" s="78">
        <v>2024</v>
      </c>
      <c r="L42" s="108">
        <v>0</v>
      </c>
      <c r="M42" s="74">
        <v>2183</v>
      </c>
      <c r="N42" s="108">
        <v>0</v>
      </c>
      <c r="O42" s="47">
        <v>331</v>
      </c>
      <c r="P42" s="108">
        <v>0</v>
      </c>
      <c r="Q42" s="74">
        <v>91</v>
      </c>
      <c r="R42" s="108">
        <v>0</v>
      </c>
      <c r="S42" s="74">
        <v>1252</v>
      </c>
      <c r="T42" s="108">
        <v>0</v>
      </c>
      <c r="U42" s="74">
        <v>1608</v>
      </c>
      <c r="V42" s="108">
        <v>0</v>
      </c>
      <c r="W42" s="74">
        <v>1820</v>
      </c>
      <c r="X42" s="108">
        <v>1</v>
      </c>
      <c r="Y42" s="74">
        <v>1972</v>
      </c>
      <c r="Z42" s="108">
        <v>1</v>
      </c>
    </row>
    <row r="43" spans="1:26" x14ac:dyDescent="0.25">
      <c r="A43" s="7"/>
      <c r="B43" s="4" t="s">
        <v>275</v>
      </c>
      <c r="C43" s="47">
        <v>0</v>
      </c>
      <c r="D43" s="108">
        <v>0</v>
      </c>
      <c r="E43" s="47">
        <v>0</v>
      </c>
      <c r="F43" s="108">
        <v>0</v>
      </c>
      <c r="G43" s="74">
        <v>0</v>
      </c>
      <c r="H43" s="108">
        <v>0</v>
      </c>
      <c r="I43" s="77">
        <v>0</v>
      </c>
      <c r="J43" s="108">
        <v>0</v>
      </c>
      <c r="K43" s="78">
        <v>0</v>
      </c>
      <c r="L43" s="108">
        <v>0</v>
      </c>
      <c r="M43" s="74">
        <v>0</v>
      </c>
      <c r="N43" s="108">
        <v>0</v>
      </c>
      <c r="O43" s="47">
        <v>0</v>
      </c>
      <c r="P43" s="108">
        <v>0</v>
      </c>
      <c r="Q43" s="74">
        <v>0</v>
      </c>
      <c r="R43" s="108">
        <v>0</v>
      </c>
      <c r="S43" s="74">
        <v>0</v>
      </c>
      <c r="T43" s="108">
        <v>0</v>
      </c>
      <c r="U43" s="74">
        <v>0</v>
      </c>
      <c r="V43" s="108">
        <v>0</v>
      </c>
      <c r="W43" s="74">
        <v>0</v>
      </c>
      <c r="X43" s="108">
        <v>0</v>
      </c>
      <c r="Y43" s="74">
        <v>18420</v>
      </c>
      <c r="Z43" s="108">
        <v>208</v>
      </c>
    </row>
    <row r="44" spans="1:26" x14ac:dyDescent="0.25">
      <c r="A44" s="7"/>
      <c r="B44" s="5" t="s">
        <v>43</v>
      </c>
      <c r="C44" s="86">
        <f t="shared" ref="C44:Z44" si="6">SUM(C29:C43)</f>
        <v>74074</v>
      </c>
      <c r="D44" s="86">
        <f t="shared" si="6"/>
        <v>359</v>
      </c>
      <c r="E44" s="86">
        <f t="shared" si="6"/>
        <v>77971</v>
      </c>
      <c r="F44" s="86">
        <f t="shared" si="6"/>
        <v>335</v>
      </c>
      <c r="G44" s="86">
        <f t="shared" si="6"/>
        <v>75308</v>
      </c>
      <c r="H44" s="86">
        <f t="shared" si="6"/>
        <v>441</v>
      </c>
      <c r="I44" s="86">
        <f t="shared" si="6"/>
        <v>72473</v>
      </c>
      <c r="J44" s="86">
        <f t="shared" si="6"/>
        <v>512</v>
      </c>
      <c r="K44" s="86">
        <f t="shared" si="6"/>
        <v>68697</v>
      </c>
      <c r="L44" s="86">
        <f t="shared" si="6"/>
        <v>152</v>
      </c>
      <c r="M44" s="86">
        <f t="shared" si="6"/>
        <v>70340</v>
      </c>
      <c r="N44" s="86">
        <f t="shared" si="6"/>
        <v>66</v>
      </c>
      <c r="O44" s="86">
        <f t="shared" si="6"/>
        <v>14173</v>
      </c>
      <c r="P44" s="86">
        <f t="shared" si="6"/>
        <v>16</v>
      </c>
      <c r="Q44" s="86">
        <f t="shared" si="6"/>
        <v>4562</v>
      </c>
      <c r="R44" s="86">
        <f t="shared" si="6"/>
        <v>47</v>
      </c>
      <c r="S44" s="86">
        <f t="shared" si="6"/>
        <v>34860</v>
      </c>
      <c r="T44" s="86">
        <f t="shared" si="6"/>
        <v>66</v>
      </c>
      <c r="U44" s="86">
        <f t="shared" si="6"/>
        <v>51966</v>
      </c>
      <c r="V44" s="86">
        <f t="shared" si="6"/>
        <v>89</v>
      </c>
      <c r="W44" s="86">
        <f t="shared" si="6"/>
        <v>56475</v>
      </c>
      <c r="X44" s="86">
        <f t="shared" si="6"/>
        <v>138</v>
      </c>
      <c r="Y44" s="86">
        <f t="shared" si="6"/>
        <v>77430</v>
      </c>
      <c r="Z44" s="86">
        <f t="shared" si="6"/>
        <v>318</v>
      </c>
    </row>
    <row r="45" spans="1:26" x14ac:dyDescent="0.25">
      <c r="A45" s="20" t="s">
        <v>209</v>
      </c>
      <c r="B45" s="4" t="s">
        <v>44</v>
      </c>
      <c r="C45" s="47">
        <v>52</v>
      </c>
      <c r="D45" s="108">
        <v>0</v>
      </c>
      <c r="E45" s="47">
        <v>40</v>
      </c>
      <c r="F45" s="108">
        <v>0</v>
      </c>
      <c r="G45" s="74">
        <v>39</v>
      </c>
      <c r="H45" s="108">
        <v>0</v>
      </c>
      <c r="I45" s="77">
        <v>44</v>
      </c>
      <c r="J45" s="108">
        <v>2</v>
      </c>
      <c r="K45" s="78">
        <v>55</v>
      </c>
      <c r="L45" s="108">
        <v>0</v>
      </c>
      <c r="M45" s="74">
        <v>53</v>
      </c>
      <c r="N45" s="108">
        <v>0</v>
      </c>
      <c r="O45" s="47">
        <v>6</v>
      </c>
      <c r="P45" s="108">
        <v>0</v>
      </c>
      <c r="Q45" s="74">
        <v>1</v>
      </c>
      <c r="R45" s="108">
        <v>0</v>
      </c>
      <c r="S45" s="74">
        <v>4</v>
      </c>
      <c r="T45" s="108">
        <v>0</v>
      </c>
      <c r="U45" s="74">
        <v>5</v>
      </c>
      <c r="V45" s="108">
        <v>0</v>
      </c>
      <c r="W45" s="74">
        <v>5</v>
      </c>
      <c r="X45" s="108">
        <v>0</v>
      </c>
      <c r="Y45" s="74">
        <v>7</v>
      </c>
      <c r="Z45" s="108">
        <v>0</v>
      </c>
    </row>
    <row r="46" spans="1:26" x14ac:dyDescent="0.25">
      <c r="A46" s="7"/>
      <c r="B46" s="4" t="s">
        <v>45</v>
      </c>
      <c r="C46" s="47">
        <v>4</v>
      </c>
      <c r="D46" s="108">
        <v>0</v>
      </c>
      <c r="E46" s="47">
        <v>0</v>
      </c>
      <c r="F46" s="108">
        <v>0</v>
      </c>
      <c r="G46" s="74">
        <v>3</v>
      </c>
      <c r="H46" s="108">
        <v>0</v>
      </c>
      <c r="I46" s="77">
        <v>2</v>
      </c>
      <c r="J46" s="108">
        <v>0</v>
      </c>
      <c r="K46" s="78">
        <v>1</v>
      </c>
      <c r="L46" s="108">
        <v>0</v>
      </c>
      <c r="M46" s="74">
        <v>0</v>
      </c>
      <c r="N46" s="108">
        <v>0</v>
      </c>
      <c r="O46" s="47">
        <v>0</v>
      </c>
      <c r="P46" s="108">
        <v>0</v>
      </c>
      <c r="Q46" s="74">
        <v>0</v>
      </c>
      <c r="R46" s="108">
        <v>0</v>
      </c>
      <c r="S46" s="74">
        <v>0</v>
      </c>
      <c r="T46" s="108">
        <v>0</v>
      </c>
      <c r="U46" s="74">
        <v>0</v>
      </c>
      <c r="V46" s="108">
        <v>0</v>
      </c>
      <c r="W46" s="74">
        <v>1</v>
      </c>
      <c r="X46" s="108">
        <v>0</v>
      </c>
      <c r="Y46" s="74">
        <v>0</v>
      </c>
      <c r="Z46" s="108">
        <v>0</v>
      </c>
    </row>
    <row r="47" spans="1:26" x14ac:dyDescent="0.25">
      <c r="A47" s="7"/>
      <c r="B47" s="4" t="s">
        <v>46</v>
      </c>
      <c r="C47" s="47">
        <v>316</v>
      </c>
      <c r="D47" s="108">
        <v>0</v>
      </c>
      <c r="E47" s="47">
        <v>242</v>
      </c>
      <c r="F47" s="108">
        <v>0</v>
      </c>
      <c r="G47" s="74">
        <v>292</v>
      </c>
      <c r="H47" s="108">
        <v>1</v>
      </c>
      <c r="I47" s="77">
        <v>230</v>
      </c>
      <c r="J47" s="108">
        <v>0</v>
      </c>
      <c r="K47" s="78">
        <v>189</v>
      </c>
      <c r="L47" s="108">
        <v>0</v>
      </c>
      <c r="M47" s="74">
        <v>219</v>
      </c>
      <c r="N47" s="108">
        <v>1</v>
      </c>
      <c r="O47" s="47">
        <v>110</v>
      </c>
      <c r="P47" s="108">
        <v>0</v>
      </c>
      <c r="Q47" s="74">
        <v>1</v>
      </c>
      <c r="R47" s="108">
        <v>0</v>
      </c>
      <c r="S47" s="74">
        <v>1</v>
      </c>
      <c r="T47" s="108">
        <v>0</v>
      </c>
      <c r="U47" s="74">
        <v>4</v>
      </c>
      <c r="V47" s="108">
        <v>0</v>
      </c>
      <c r="W47" s="74">
        <v>0</v>
      </c>
      <c r="X47" s="108">
        <v>0</v>
      </c>
      <c r="Y47" s="74">
        <v>0</v>
      </c>
      <c r="Z47" s="108">
        <v>0</v>
      </c>
    </row>
    <row r="48" spans="1:26" x14ac:dyDescent="0.25">
      <c r="A48" s="7"/>
      <c r="B48" s="4" t="s">
        <v>47</v>
      </c>
      <c r="C48" s="47">
        <v>170</v>
      </c>
      <c r="D48" s="108">
        <v>0</v>
      </c>
      <c r="E48" s="47">
        <v>143</v>
      </c>
      <c r="F48" s="108">
        <v>0</v>
      </c>
      <c r="G48" s="74">
        <v>136</v>
      </c>
      <c r="H48" s="108">
        <v>0</v>
      </c>
      <c r="I48" s="77">
        <v>151</v>
      </c>
      <c r="J48" s="108">
        <v>0</v>
      </c>
      <c r="K48" s="78">
        <v>94</v>
      </c>
      <c r="L48" s="108">
        <v>0</v>
      </c>
      <c r="M48" s="74">
        <v>116</v>
      </c>
      <c r="N48" s="108">
        <v>0</v>
      </c>
      <c r="O48" s="47">
        <v>18</v>
      </c>
      <c r="P48" s="108">
        <v>0</v>
      </c>
      <c r="Q48" s="74">
        <v>3</v>
      </c>
      <c r="R48" s="108">
        <v>0</v>
      </c>
      <c r="S48" s="74">
        <v>13</v>
      </c>
      <c r="T48" s="108">
        <v>0</v>
      </c>
      <c r="U48" s="74">
        <v>27</v>
      </c>
      <c r="V48" s="108">
        <v>0</v>
      </c>
      <c r="W48" s="74">
        <v>12</v>
      </c>
      <c r="X48" s="108">
        <v>2</v>
      </c>
      <c r="Y48" s="74">
        <v>2</v>
      </c>
      <c r="Z48" s="108">
        <v>0</v>
      </c>
    </row>
    <row r="49" spans="1:26" x14ac:dyDescent="0.25">
      <c r="A49" s="7"/>
      <c r="B49" s="4" t="s">
        <v>48</v>
      </c>
      <c r="C49" s="47">
        <v>77</v>
      </c>
      <c r="D49" s="108">
        <v>0</v>
      </c>
      <c r="E49" s="47">
        <v>85</v>
      </c>
      <c r="F49" s="108">
        <v>0</v>
      </c>
      <c r="G49" s="74">
        <v>83</v>
      </c>
      <c r="H49" s="108">
        <v>0</v>
      </c>
      <c r="I49" s="83">
        <v>69</v>
      </c>
      <c r="J49" s="108">
        <v>0</v>
      </c>
      <c r="K49" s="78">
        <v>69</v>
      </c>
      <c r="L49" s="108">
        <v>0</v>
      </c>
      <c r="M49" s="74">
        <v>80</v>
      </c>
      <c r="N49" s="108">
        <v>0</v>
      </c>
      <c r="O49" s="47">
        <v>10</v>
      </c>
      <c r="P49" s="108">
        <v>0</v>
      </c>
      <c r="Q49" s="74">
        <v>1</v>
      </c>
      <c r="R49" s="108">
        <v>0</v>
      </c>
      <c r="S49" s="74">
        <v>1</v>
      </c>
      <c r="T49" s="108">
        <v>0</v>
      </c>
      <c r="U49" s="74">
        <v>1</v>
      </c>
      <c r="V49" s="108">
        <v>0</v>
      </c>
      <c r="W49" s="74">
        <v>1</v>
      </c>
      <c r="X49" s="108">
        <v>0</v>
      </c>
      <c r="Y49" s="74">
        <v>0</v>
      </c>
      <c r="Z49" s="108">
        <v>0</v>
      </c>
    </row>
    <row r="50" spans="1:26" x14ac:dyDescent="0.25">
      <c r="A50" s="1"/>
      <c r="B50" s="4" t="s">
        <v>49</v>
      </c>
      <c r="C50" s="47">
        <v>1770</v>
      </c>
      <c r="D50" s="108">
        <v>1</v>
      </c>
      <c r="E50" s="47">
        <v>2235</v>
      </c>
      <c r="F50" s="108">
        <v>5</v>
      </c>
      <c r="G50" s="74">
        <v>3226</v>
      </c>
      <c r="H50" s="108">
        <v>5</v>
      </c>
      <c r="I50" s="77">
        <v>5112</v>
      </c>
      <c r="J50" s="108">
        <v>2</v>
      </c>
      <c r="K50" s="78">
        <v>4248</v>
      </c>
      <c r="L50" s="108">
        <v>4</v>
      </c>
      <c r="M50" s="74">
        <v>3416</v>
      </c>
      <c r="N50" s="108">
        <v>1</v>
      </c>
      <c r="O50" s="47">
        <v>647</v>
      </c>
      <c r="P50" s="108">
        <v>0</v>
      </c>
      <c r="Q50" s="74">
        <v>127</v>
      </c>
      <c r="R50" s="108">
        <v>1</v>
      </c>
      <c r="S50" s="74">
        <v>2247</v>
      </c>
      <c r="T50" s="108">
        <v>0</v>
      </c>
      <c r="U50" s="74">
        <v>1884</v>
      </c>
      <c r="V50" s="108">
        <v>0</v>
      </c>
      <c r="W50" s="74">
        <v>1747</v>
      </c>
      <c r="X50" s="108">
        <v>1</v>
      </c>
      <c r="Y50" s="74">
        <v>1339</v>
      </c>
      <c r="Z50" s="108">
        <v>2</v>
      </c>
    </row>
    <row r="51" spans="1:26" x14ac:dyDescent="0.25">
      <c r="A51" s="1"/>
      <c r="B51" s="4" t="s">
        <v>50</v>
      </c>
      <c r="C51" s="47">
        <v>1984</v>
      </c>
      <c r="D51" s="108">
        <v>1</v>
      </c>
      <c r="E51" s="47">
        <v>2277</v>
      </c>
      <c r="F51" s="108">
        <v>5</v>
      </c>
      <c r="G51" s="74">
        <v>2171</v>
      </c>
      <c r="H51" s="108">
        <v>3</v>
      </c>
      <c r="I51" s="77">
        <v>2124</v>
      </c>
      <c r="J51" s="108">
        <v>0</v>
      </c>
      <c r="K51" s="78">
        <v>1807</v>
      </c>
      <c r="L51" s="108">
        <v>2</v>
      </c>
      <c r="M51" s="74">
        <v>1640</v>
      </c>
      <c r="N51" s="108">
        <v>0</v>
      </c>
      <c r="O51" s="47">
        <v>302</v>
      </c>
      <c r="P51" s="108">
        <v>0</v>
      </c>
      <c r="Q51" s="74">
        <v>213</v>
      </c>
      <c r="R51" s="108">
        <v>0</v>
      </c>
      <c r="S51" s="74">
        <v>916</v>
      </c>
      <c r="T51" s="108">
        <v>0</v>
      </c>
      <c r="U51" s="74">
        <v>1036</v>
      </c>
      <c r="V51" s="108">
        <v>1</v>
      </c>
      <c r="W51" s="74">
        <v>1149</v>
      </c>
      <c r="X51" s="108">
        <v>2</v>
      </c>
      <c r="Y51" s="74">
        <v>1142</v>
      </c>
      <c r="Z51" s="108">
        <v>1</v>
      </c>
    </row>
    <row r="52" spans="1:26" x14ac:dyDescent="0.25">
      <c r="A52" s="1"/>
      <c r="B52" s="4" t="s">
        <v>51</v>
      </c>
      <c r="C52" s="84">
        <v>1051</v>
      </c>
      <c r="D52" s="108">
        <v>0</v>
      </c>
      <c r="E52" s="47">
        <v>1619</v>
      </c>
      <c r="F52" s="108">
        <v>0</v>
      </c>
      <c r="G52" s="74">
        <v>1738</v>
      </c>
      <c r="H52" s="108">
        <v>10</v>
      </c>
      <c r="I52" s="77">
        <v>886</v>
      </c>
      <c r="J52" s="108">
        <v>0</v>
      </c>
      <c r="K52" s="78">
        <v>617</v>
      </c>
      <c r="L52" s="108">
        <v>0</v>
      </c>
      <c r="M52" s="74">
        <v>814</v>
      </c>
      <c r="N52" s="108">
        <v>0</v>
      </c>
      <c r="O52" s="47">
        <v>219</v>
      </c>
      <c r="P52" s="108">
        <v>0</v>
      </c>
      <c r="Q52" s="74">
        <v>12</v>
      </c>
      <c r="R52" s="108">
        <v>0</v>
      </c>
      <c r="S52" s="74">
        <v>764</v>
      </c>
      <c r="T52" s="108">
        <v>0</v>
      </c>
      <c r="U52" s="74">
        <v>0</v>
      </c>
      <c r="V52" s="108">
        <v>0</v>
      </c>
      <c r="W52" s="74">
        <v>0</v>
      </c>
      <c r="X52" s="108">
        <v>0</v>
      </c>
      <c r="Y52" s="74">
        <v>0</v>
      </c>
      <c r="Z52" s="108">
        <v>0</v>
      </c>
    </row>
    <row r="53" spans="1:26" x14ac:dyDescent="0.25">
      <c r="A53" s="6"/>
      <c r="B53" s="4" t="s">
        <v>52</v>
      </c>
      <c r="C53" s="47">
        <v>2</v>
      </c>
      <c r="D53" s="108">
        <v>0</v>
      </c>
      <c r="E53" s="47">
        <v>7</v>
      </c>
      <c r="F53" s="108">
        <v>0</v>
      </c>
      <c r="G53" s="80">
        <v>1</v>
      </c>
      <c r="H53" s="108">
        <v>0</v>
      </c>
      <c r="I53" s="87">
        <v>0</v>
      </c>
      <c r="J53" s="108">
        <v>0</v>
      </c>
      <c r="K53" s="87">
        <v>0</v>
      </c>
      <c r="L53" s="108">
        <v>0</v>
      </c>
      <c r="M53" s="74">
        <v>1</v>
      </c>
      <c r="N53" s="108">
        <v>0</v>
      </c>
      <c r="O53" s="47">
        <v>0</v>
      </c>
      <c r="P53" s="108">
        <v>0</v>
      </c>
      <c r="Q53" s="74">
        <v>0</v>
      </c>
      <c r="R53" s="108">
        <v>0</v>
      </c>
      <c r="S53" s="74">
        <v>0</v>
      </c>
      <c r="T53" s="108">
        <v>0</v>
      </c>
      <c r="U53" s="74">
        <v>0</v>
      </c>
      <c r="V53" s="108">
        <v>0</v>
      </c>
      <c r="W53" s="74">
        <v>0</v>
      </c>
      <c r="X53" s="108">
        <v>0</v>
      </c>
      <c r="Y53" s="74">
        <v>1</v>
      </c>
      <c r="Z53" s="108">
        <v>0</v>
      </c>
    </row>
    <row r="54" spans="1:26" x14ac:dyDescent="0.25">
      <c r="A54" s="1"/>
      <c r="B54" s="4" t="s">
        <v>53</v>
      </c>
      <c r="C54" s="47">
        <v>1</v>
      </c>
      <c r="D54" s="108">
        <v>0</v>
      </c>
      <c r="E54" s="47">
        <v>1</v>
      </c>
      <c r="F54" s="108">
        <v>0</v>
      </c>
      <c r="G54" s="74">
        <v>0</v>
      </c>
      <c r="H54" s="108">
        <v>0</v>
      </c>
      <c r="I54" s="74">
        <v>3</v>
      </c>
      <c r="J54" s="108">
        <v>0</v>
      </c>
      <c r="K54" s="83">
        <v>1</v>
      </c>
      <c r="L54" s="108">
        <v>0</v>
      </c>
      <c r="M54" s="74">
        <v>1</v>
      </c>
      <c r="N54" s="108">
        <v>0</v>
      </c>
      <c r="O54" s="47">
        <v>0</v>
      </c>
      <c r="P54" s="108">
        <v>0</v>
      </c>
      <c r="Q54" s="74">
        <v>0</v>
      </c>
      <c r="R54" s="108">
        <v>0</v>
      </c>
      <c r="S54" s="74">
        <v>1</v>
      </c>
      <c r="T54" s="108">
        <v>0</v>
      </c>
      <c r="U54" s="74">
        <v>0</v>
      </c>
      <c r="V54" s="108">
        <v>0</v>
      </c>
      <c r="W54" s="74">
        <v>0</v>
      </c>
      <c r="X54" s="108">
        <v>1</v>
      </c>
      <c r="Y54" s="74">
        <v>0</v>
      </c>
      <c r="Z54" s="108">
        <v>0</v>
      </c>
    </row>
    <row r="55" spans="1:26" x14ac:dyDescent="0.25">
      <c r="A55" s="1"/>
      <c r="B55" s="4" t="s">
        <v>54</v>
      </c>
      <c r="C55" s="47">
        <v>0</v>
      </c>
      <c r="D55" s="108">
        <v>0</v>
      </c>
      <c r="E55" s="47">
        <v>3</v>
      </c>
      <c r="F55" s="108">
        <v>0</v>
      </c>
      <c r="G55" s="74">
        <v>1</v>
      </c>
      <c r="H55" s="108">
        <v>0</v>
      </c>
      <c r="I55" s="77">
        <v>3</v>
      </c>
      <c r="J55" s="108">
        <v>0</v>
      </c>
      <c r="K55" s="78">
        <v>1</v>
      </c>
      <c r="L55" s="108">
        <v>0</v>
      </c>
      <c r="M55" s="74">
        <v>0</v>
      </c>
      <c r="N55" s="108">
        <v>0</v>
      </c>
      <c r="O55" s="47">
        <v>0</v>
      </c>
      <c r="P55" s="108">
        <v>0</v>
      </c>
      <c r="Q55" s="74">
        <v>0</v>
      </c>
      <c r="R55" s="108">
        <v>0</v>
      </c>
      <c r="S55" s="74">
        <v>0</v>
      </c>
      <c r="T55" s="108">
        <v>0</v>
      </c>
      <c r="U55" s="74">
        <v>0</v>
      </c>
      <c r="V55" s="108">
        <v>0</v>
      </c>
      <c r="W55" s="74">
        <v>0</v>
      </c>
      <c r="X55" s="108">
        <v>0</v>
      </c>
      <c r="Y55" s="74">
        <v>0</v>
      </c>
      <c r="Z55" s="108">
        <v>0</v>
      </c>
    </row>
    <row r="56" spans="1:26" x14ac:dyDescent="0.25">
      <c r="A56" s="1"/>
      <c r="B56" s="71" t="s">
        <v>240</v>
      </c>
      <c r="C56" s="47">
        <v>0</v>
      </c>
      <c r="D56" s="108">
        <v>0</v>
      </c>
      <c r="E56" s="47">
        <v>0</v>
      </c>
      <c r="F56" s="108">
        <v>0</v>
      </c>
      <c r="G56" s="74">
        <v>0</v>
      </c>
      <c r="H56" s="108">
        <v>0</v>
      </c>
      <c r="I56" s="77">
        <v>3</v>
      </c>
      <c r="J56" s="108">
        <v>0</v>
      </c>
      <c r="K56" s="78">
        <v>0</v>
      </c>
      <c r="L56" s="108">
        <v>0</v>
      </c>
      <c r="M56" s="74">
        <v>0</v>
      </c>
      <c r="N56" s="108">
        <v>0</v>
      </c>
      <c r="O56" s="47">
        <v>0</v>
      </c>
      <c r="P56" s="108">
        <v>0</v>
      </c>
      <c r="Q56" s="74">
        <v>0</v>
      </c>
      <c r="R56" s="108">
        <v>0</v>
      </c>
      <c r="S56" s="74">
        <v>0</v>
      </c>
      <c r="T56" s="108">
        <v>0</v>
      </c>
      <c r="U56" s="74">
        <v>0</v>
      </c>
      <c r="V56" s="108">
        <v>0</v>
      </c>
      <c r="W56" s="74">
        <v>0</v>
      </c>
      <c r="X56" s="108">
        <v>0</v>
      </c>
      <c r="Y56" s="74">
        <v>0</v>
      </c>
      <c r="Z56" s="108">
        <v>0</v>
      </c>
    </row>
    <row r="57" spans="1:26" x14ac:dyDescent="0.25">
      <c r="A57" s="1"/>
      <c r="B57" s="4" t="s">
        <v>55</v>
      </c>
      <c r="C57" s="47">
        <v>31</v>
      </c>
      <c r="D57" s="108">
        <v>0</v>
      </c>
      <c r="E57" s="47">
        <v>41</v>
      </c>
      <c r="F57" s="108">
        <v>0</v>
      </c>
      <c r="G57" s="74">
        <v>45</v>
      </c>
      <c r="H57" s="108">
        <v>0</v>
      </c>
      <c r="I57" s="77">
        <v>35</v>
      </c>
      <c r="J57" s="108">
        <v>0</v>
      </c>
      <c r="K57" s="78">
        <v>20</v>
      </c>
      <c r="L57" s="108">
        <v>0</v>
      </c>
      <c r="M57" s="74">
        <v>28</v>
      </c>
      <c r="N57" s="108">
        <v>0</v>
      </c>
      <c r="O57" s="47">
        <v>2</v>
      </c>
      <c r="P57" s="108">
        <v>0</v>
      </c>
      <c r="Q57" s="74">
        <v>0</v>
      </c>
      <c r="R57" s="108">
        <v>0</v>
      </c>
      <c r="S57" s="74">
        <v>0</v>
      </c>
      <c r="T57" s="108">
        <v>0</v>
      </c>
      <c r="U57" s="74">
        <v>0</v>
      </c>
      <c r="V57" s="108">
        <v>0</v>
      </c>
      <c r="W57" s="74">
        <v>0</v>
      </c>
      <c r="X57" s="108">
        <v>0</v>
      </c>
      <c r="Y57" s="74">
        <v>0</v>
      </c>
      <c r="Z57" s="108">
        <v>0</v>
      </c>
    </row>
    <row r="58" spans="1:26" x14ac:dyDescent="0.25">
      <c r="A58" s="1"/>
      <c r="B58" s="4" t="s">
        <v>56</v>
      </c>
      <c r="C58" s="47">
        <v>3</v>
      </c>
      <c r="D58" s="108">
        <v>0</v>
      </c>
      <c r="E58" s="85">
        <v>1</v>
      </c>
      <c r="F58" s="108">
        <v>0</v>
      </c>
      <c r="G58" s="74">
        <v>4</v>
      </c>
      <c r="H58" s="108">
        <v>0</v>
      </c>
      <c r="I58" s="77">
        <v>2</v>
      </c>
      <c r="J58" s="108">
        <v>0</v>
      </c>
      <c r="K58" s="78">
        <v>0</v>
      </c>
      <c r="L58" s="108">
        <v>0</v>
      </c>
      <c r="M58" s="74">
        <v>0</v>
      </c>
      <c r="N58" s="108">
        <v>0</v>
      </c>
      <c r="O58" s="47">
        <v>0</v>
      </c>
      <c r="P58" s="108">
        <v>0</v>
      </c>
      <c r="Q58" s="74">
        <v>0</v>
      </c>
      <c r="R58" s="108">
        <v>0</v>
      </c>
      <c r="S58" s="74">
        <v>0</v>
      </c>
      <c r="T58" s="108">
        <v>0</v>
      </c>
      <c r="U58" s="74">
        <v>2</v>
      </c>
      <c r="V58" s="108">
        <v>0</v>
      </c>
      <c r="W58" s="74">
        <v>0</v>
      </c>
      <c r="X58" s="108">
        <v>0</v>
      </c>
      <c r="Y58" s="74">
        <v>0</v>
      </c>
      <c r="Z58" s="108">
        <v>0</v>
      </c>
    </row>
    <row r="59" spans="1:26" x14ac:dyDescent="0.25">
      <c r="A59" s="1"/>
      <c r="B59" s="5" t="s">
        <v>57</v>
      </c>
      <c r="C59" s="82">
        <f t="shared" ref="C59:T59" si="7">SUM(C45:C58)</f>
        <v>5461</v>
      </c>
      <c r="D59" s="82">
        <f t="shared" si="7"/>
        <v>2</v>
      </c>
      <c r="E59" s="82">
        <f>SUM(E45:E58)</f>
        <v>6694</v>
      </c>
      <c r="F59" s="82">
        <f t="shared" si="7"/>
        <v>10</v>
      </c>
      <c r="G59" s="82">
        <f t="shared" si="7"/>
        <v>7739</v>
      </c>
      <c r="H59" s="82">
        <f t="shared" si="7"/>
        <v>19</v>
      </c>
      <c r="I59" s="82">
        <f t="shared" si="7"/>
        <v>8664</v>
      </c>
      <c r="J59" s="82">
        <f t="shared" si="7"/>
        <v>4</v>
      </c>
      <c r="K59" s="82">
        <f t="shared" si="7"/>
        <v>7102</v>
      </c>
      <c r="L59" s="82">
        <f t="shared" si="7"/>
        <v>6</v>
      </c>
      <c r="M59" s="82">
        <f t="shared" si="7"/>
        <v>6368</v>
      </c>
      <c r="N59" s="82">
        <f t="shared" si="7"/>
        <v>2</v>
      </c>
      <c r="O59" s="82">
        <f t="shared" si="7"/>
        <v>1314</v>
      </c>
      <c r="P59" s="82">
        <f t="shared" si="7"/>
        <v>0</v>
      </c>
      <c r="Q59" s="82">
        <f t="shared" si="7"/>
        <v>358</v>
      </c>
      <c r="R59" s="82">
        <f t="shared" si="7"/>
        <v>1</v>
      </c>
      <c r="S59" s="82">
        <f t="shared" si="7"/>
        <v>3947</v>
      </c>
      <c r="T59" s="82">
        <f t="shared" si="7"/>
        <v>0</v>
      </c>
      <c r="U59" s="82">
        <f t="shared" ref="U59:Z59" si="8">SUM(U45:U58)</f>
        <v>2959</v>
      </c>
      <c r="V59" s="82">
        <f t="shared" si="8"/>
        <v>1</v>
      </c>
      <c r="W59" s="82">
        <f t="shared" si="8"/>
        <v>2915</v>
      </c>
      <c r="X59" s="82">
        <f t="shared" si="8"/>
        <v>6</v>
      </c>
      <c r="Y59" s="82">
        <f t="shared" si="8"/>
        <v>2491</v>
      </c>
      <c r="Z59" s="82">
        <f t="shared" si="8"/>
        <v>3</v>
      </c>
    </row>
    <row r="60" spans="1:26" x14ac:dyDescent="0.25">
      <c r="A60" s="23"/>
      <c r="B60" s="53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</row>
    <row r="61" spans="1:26" x14ac:dyDescent="0.25">
      <c r="A61" s="23"/>
      <c r="B61" s="53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</row>
    <row r="62" spans="1:26" x14ac:dyDescent="0.25">
      <c r="G62" s="12" t="s">
        <v>9</v>
      </c>
    </row>
    <row r="63" spans="1:26" x14ac:dyDescent="0.25">
      <c r="B63" s="9"/>
      <c r="C63" s="17"/>
      <c r="D63" s="17"/>
      <c r="E63" s="17" t="s">
        <v>10</v>
      </c>
      <c r="F63" s="17"/>
      <c r="G63" s="17"/>
      <c r="H63" s="17"/>
      <c r="I63" s="17"/>
      <c r="J63" s="17"/>
      <c r="K63" s="17"/>
      <c r="L63" s="17"/>
    </row>
    <row r="64" spans="1:26" x14ac:dyDescent="0.25">
      <c r="A64" t="s">
        <v>11</v>
      </c>
      <c r="E64" t="s">
        <v>262</v>
      </c>
    </row>
    <row r="65" spans="1:11" x14ac:dyDescent="0.25">
      <c r="A65" t="s">
        <v>8</v>
      </c>
      <c r="E65" s="114" t="s">
        <v>272</v>
      </c>
    </row>
    <row r="66" spans="1:11" x14ac:dyDescent="0.25">
      <c r="E66" s="115" t="s">
        <v>277</v>
      </c>
      <c r="F66" s="115"/>
      <c r="G66" s="115"/>
      <c r="H66" s="115"/>
      <c r="I66" s="115"/>
      <c r="J66" s="115"/>
      <c r="K66" s="115"/>
    </row>
  </sheetData>
  <mergeCells count="12">
    <mergeCell ref="Y3:Z3"/>
    <mergeCell ref="C3:D3"/>
    <mergeCell ref="E3:F3"/>
    <mergeCell ref="G3:H3"/>
    <mergeCell ref="I3:J3"/>
    <mergeCell ref="K3:L3"/>
    <mergeCell ref="W3:X3"/>
    <mergeCell ref="U3:V3"/>
    <mergeCell ref="M3:N3"/>
    <mergeCell ref="O3:P3"/>
    <mergeCell ref="Q3:R3"/>
    <mergeCell ref="S3:T3"/>
  </mergeCells>
  <pageMargins left="0.70866141732283472" right="0.70866141732283472" top="0.19685039370078741" bottom="0.19685039370078741" header="0.31496062992125984" footer="0.31496062992125984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M15" sqref="M15"/>
    </sheetView>
  </sheetViews>
  <sheetFormatPr defaultRowHeight="15" x14ac:dyDescent="0.25"/>
  <cols>
    <col min="1" max="1" width="21.28515625" customWidth="1"/>
  </cols>
  <sheetData>
    <row r="1" spans="1:13" ht="18.75" x14ac:dyDescent="0.25">
      <c r="A1" s="119" t="s">
        <v>278</v>
      </c>
      <c r="B1" s="119"/>
      <c r="C1" s="119"/>
      <c r="D1" s="119"/>
      <c r="E1" s="119"/>
      <c r="F1" s="119"/>
      <c r="G1" s="119"/>
    </row>
    <row r="2" spans="1:13" ht="18.75" x14ac:dyDescent="0.3">
      <c r="A2" s="118" t="s">
        <v>247</v>
      </c>
      <c r="B2" s="118"/>
      <c r="C2" s="118"/>
      <c r="D2" s="118"/>
      <c r="E2" s="118"/>
      <c r="F2" s="118"/>
    </row>
    <row r="4" spans="1:13" ht="32.25" thickBot="1" x14ac:dyDescent="0.3">
      <c r="A4" s="36" t="s">
        <v>248</v>
      </c>
      <c r="B4" s="37">
        <v>2014</v>
      </c>
      <c r="C4" s="37">
        <v>2015</v>
      </c>
      <c r="D4" s="37">
        <v>2016</v>
      </c>
      <c r="E4" s="37">
        <v>2017</v>
      </c>
      <c r="F4" s="41">
        <v>2018</v>
      </c>
      <c r="G4" s="42">
        <v>2019</v>
      </c>
      <c r="H4" s="46">
        <v>2020</v>
      </c>
      <c r="I4" s="46">
        <v>2021</v>
      </c>
      <c r="J4" s="46">
        <v>2022</v>
      </c>
      <c r="K4" s="42">
        <v>2023</v>
      </c>
      <c r="L4" s="42">
        <v>2024</v>
      </c>
      <c r="M4" s="42">
        <v>2025</v>
      </c>
    </row>
    <row r="5" spans="1:13" ht="15.75" thickTop="1" x14ac:dyDescent="0.25">
      <c r="A5" s="38" t="s">
        <v>249</v>
      </c>
      <c r="B5" s="98">
        <v>219022</v>
      </c>
      <c r="C5" s="98">
        <v>237604</v>
      </c>
      <c r="D5" s="98">
        <v>227076</v>
      </c>
      <c r="E5" s="98">
        <v>224547</v>
      </c>
      <c r="F5" s="99">
        <v>213935</v>
      </c>
      <c r="G5" s="100">
        <v>230067</v>
      </c>
      <c r="H5" s="101">
        <v>59137</v>
      </c>
      <c r="I5" s="101">
        <v>27204</v>
      </c>
      <c r="J5" s="101">
        <v>142529</v>
      </c>
      <c r="K5" s="100">
        <v>187774</v>
      </c>
      <c r="L5" s="100">
        <v>203979</v>
      </c>
      <c r="M5" s="100">
        <v>221825</v>
      </c>
    </row>
    <row r="6" spans="1:13" x14ac:dyDescent="0.25">
      <c r="A6" s="39" t="s">
        <v>250</v>
      </c>
      <c r="B6" s="100">
        <v>32219</v>
      </c>
      <c r="C6" s="100">
        <v>40524</v>
      </c>
      <c r="D6" s="100">
        <v>34714</v>
      </c>
      <c r="E6" s="100">
        <v>25460</v>
      </c>
      <c r="F6" s="102">
        <v>25140</v>
      </c>
      <c r="G6" s="100">
        <v>15657</v>
      </c>
      <c r="H6" s="101">
        <v>2722</v>
      </c>
      <c r="I6" s="101">
        <v>1365</v>
      </c>
      <c r="J6" s="101">
        <v>5975</v>
      </c>
      <c r="K6" s="100">
        <v>7898</v>
      </c>
      <c r="L6" s="100">
        <v>8797</v>
      </c>
      <c r="M6" s="100">
        <v>9920</v>
      </c>
    </row>
    <row r="7" spans="1:13" x14ac:dyDescent="0.25">
      <c r="A7" s="39" t="s">
        <v>208</v>
      </c>
      <c r="B7" s="100">
        <v>74433</v>
      </c>
      <c r="C7" s="100">
        <v>78306</v>
      </c>
      <c r="D7" s="100">
        <v>75749</v>
      </c>
      <c r="E7" s="100">
        <v>72985</v>
      </c>
      <c r="F7" s="102">
        <v>68849</v>
      </c>
      <c r="G7" s="100">
        <v>70406</v>
      </c>
      <c r="H7" s="101">
        <v>14189</v>
      </c>
      <c r="I7" s="101">
        <v>4609</v>
      </c>
      <c r="J7" s="101">
        <v>34926</v>
      </c>
      <c r="K7" s="100">
        <v>52055</v>
      </c>
      <c r="L7" s="100">
        <v>56613</v>
      </c>
      <c r="M7" s="100">
        <v>77748</v>
      </c>
    </row>
    <row r="8" spans="1:13" x14ac:dyDescent="0.25">
      <c r="A8" s="39" t="s">
        <v>209</v>
      </c>
      <c r="B8" s="100">
        <v>5463</v>
      </c>
      <c r="C8" s="100">
        <v>6704</v>
      </c>
      <c r="D8" s="100">
        <v>7758</v>
      </c>
      <c r="E8" s="100">
        <v>8668</v>
      </c>
      <c r="F8" s="102">
        <v>7108</v>
      </c>
      <c r="G8" s="100">
        <v>6370</v>
      </c>
      <c r="H8" s="101">
        <v>1314</v>
      </c>
      <c r="I8" s="101">
        <v>359</v>
      </c>
      <c r="J8" s="101">
        <v>3947</v>
      </c>
      <c r="K8" s="100">
        <v>2960</v>
      </c>
      <c r="L8" s="100">
        <v>2921</v>
      </c>
      <c r="M8" s="100">
        <v>2494</v>
      </c>
    </row>
    <row r="9" spans="1:13" x14ac:dyDescent="0.25">
      <c r="A9" s="39" t="s">
        <v>251</v>
      </c>
      <c r="B9" s="100">
        <v>65913</v>
      </c>
      <c r="C9" s="100">
        <v>62097</v>
      </c>
      <c r="D9" s="100">
        <v>54187</v>
      </c>
      <c r="E9" s="100">
        <v>52533</v>
      </c>
      <c r="F9" s="102">
        <v>51173</v>
      </c>
      <c r="G9" s="100">
        <v>51877</v>
      </c>
      <c r="H9" s="101">
        <v>8601</v>
      </c>
      <c r="I9" s="101">
        <v>2647</v>
      </c>
      <c r="J9" s="101">
        <v>10517</v>
      </c>
      <c r="K9" s="100">
        <v>15734</v>
      </c>
      <c r="L9" s="100">
        <v>18490</v>
      </c>
      <c r="M9" s="100">
        <v>18451</v>
      </c>
    </row>
    <row r="10" spans="1:13" x14ac:dyDescent="0.25">
      <c r="A10" s="39" t="s">
        <v>252</v>
      </c>
      <c r="B10" s="100">
        <v>3308</v>
      </c>
      <c r="C10" s="100">
        <v>2859</v>
      </c>
      <c r="D10" s="100">
        <v>2362</v>
      </c>
      <c r="E10" s="100">
        <v>2472</v>
      </c>
      <c r="F10" s="102">
        <v>2450</v>
      </c>
      <c r="G10" s="100">
        <v>2266</v>
      </c>
      <c r="H10" s="101">
        <v>6930</v>
      </c>
      <c r="I10" s="101">
        <v>2957</v>
      </c>
      <c r="J10" s="101">
        <v>21212</v>
      </c>
      <c r="K10" s="100">
        <v>30055</v>
      </c>
      <c r="L10" s="100">
        <v>31652</v>
      </c>
      <c r="M10" s="100">
        <v>29814</v>
      </c>
    </row>
    <row r="11" spans="1:13" x14ac:dyDescent="0.25">
      <c r="A11" s="39" t="s">
        <v>205</v>
      </c>
      <c r="B11" s="100">
        <v>11208</v>
      </c>
      <c r="C11" s="100">
        <v>10274</v>
      </c>
      <c r="D11" s="100">
        <v>10035</v>
      </c>
      <c r="E11" s="100">
        <v>9767</v>
      </c>
      <c r="F11" s="102">
        <v>9940</v>
      </c>
      <c r="G11" s="100">
        <v>10066</v>
      </c>
      <c r="H11" s="101">
        <v>1770</v>
      </c>
      <c r="I11" s="101">
        <v>1495</v>
      </c>
      <c r="J11" s="101">
        <v>5624</v>
      </c>
      <c r="K11" s="100">
        <v>9509</v>
      </c>
      <c r="L11" s="100">
        <v>9592</v>
      </c>
      <c r="M11" s="100">
        <v>8641</v>
      </c>
    </row>
    <row r="12" spans="1:13" x14ac:dyDescent="0.25">
      <c r="A12" s="39" t="s">
        <v>204</v>
      </c>
      <c r="B12" s="100">
        <v>2516</v>
      </c>
      <c r="C12" s="100">
        <v>2187</v>
      </c>
      <c r="D12" s="100">
        <v>1918</v>
      </c>
      <c r="E12" s="100">
        <v>1877</v>
      </c>
      <c r="F12" s="102">
        <v>2152</v>
      </c>
      <c r="G12" s="100">
        <v>2158</v>
      </c>
      <c r="H12" s="103">
        <v>532</v>
      </c>
      <c r="I12" s="103">
        <v>283</v>
      </c>
      <c r="J12" s="103">
        <v>1443</v>
      </c>
      <c r="K12" s="100">
        <v>2067</v>
      </c>
      <c r="L12" s="100">
        <v>2037</v>
      </c>
      <c r="M12" s="100">
        <v>1686</v>
      </c>
    </row>
    <row r="13" spans="1:13" x14ac:dyDescent="0.25">
      <c r="A13" s="39" t="s">
        <v>253</v>
      </c>
      <c r="B13" s="100">
        <v>1725</v>
      </c>
      <c r="C13" s="100">
        <v>1612</v>
      </c>
      <c r="D13" s="100">
        <v>1485</v>
      </c>
      <c r="E13" s="100">
        <v>1441</v>
      </c>
      <c r="F13" s="102">
        <v>1437</v>
      </c>
      <c r="G13" s="104">
        <v>1243</v>
      </c>
      <c r="H13" s="103">
        <v>303</v>
      </c>
      <c r="I13" s="103">
        <v>172</v>
      </c>
      <c r="J13" s="103">
        <v>1230</v>
      </c>
      <c r="K13" s="100">
        <v>2185</v>
      </c>
      <c r="L13" s="100">
        <v>2615</v>
      </c>
      <c r="M13" s="100">
        <v>2448</v>
      </c>
    </row>
    <row r="14" spans="1:13" ht="15.75" thickBot="1" x14ac:dyDescent="0.3">
      <c r="A14" s="40" t="s">
        <v>254</v>
      </c>
      <c r="B14" s="43">
        <f>SUM(B5:B13)</f>
        <v>415807</v>
      </c>
      <c r="C14" s="43">
        <f>SUM(C5:C13)</f>
        <v>442167</v>
      </c>
      <c r="D14" s="43">
        <f t="shared" ref="D14:E14" si="0">SUM(D5:D13)</f>
        <v>415284</v>
      </c>
      <c r="E14" s="43">
        <f t="shared" si="0"/>
        <v>399750</v>
      </c>
      <c r="F14" s="44">
        <f t="shared" ref="F14:L14" si="1">SUM(F5:F13)</f>
        <v>382184</v>
      </c>
      <c r="G14" s="45">
        <f t="shared" si="1"/>
        <v>390110</v>
      </c>
      <c r="H14" s="49">
        <f t="shared" si="1"/>
        <v>95498</v>
      </c>
      <c r="I14" s="49">
        <f t="shared" si="1"/>
        <v>41091</v>
      </c>
      <c r="J14" s="49">
        <f t="shared" si="1"/>
        <v>227403</v>
      </c>
      <c r="K14" s="49">
        <f t="shared" si="1"/>
        <v>310237</v>
      </c>
      <c r="L14" s="49">
        <f t="shared" si="1"/>
        <v>336696</v>
      </c>
      <c r="M14" s="49">
        <f t="shared" ref="M14" si="2">SUM(M5:M13)</f>
        <v>373027</v>
      </c>
    </row>
    <row r="15" spans="1:13" x14ac:dyDescent="0.25">
      <c r="D15" t="s">
        <v>255</v>
      </c>
    </row>
    <row r="16" spans="1:13" x14ac:dyDescent="0.25">
      <c r="D16" t="s">
        <v>10</v>
      </c>
    </row>
    <row r="17" spans="4:4" x14ac:dyDescent="0.25">
      <c r="D17" t="s">
        <v>262</v>
      </c>
    </row>
    <row r="18" spans="4:4" x14ac:dyDescent="0.25">
      <c r="D18" s="114" t="s">
        <v>272</v>
      </c>
    </row>
  </sheetData>
  <mergeCells count="2">
    <mergeCell ref="A2:F2"/>
    <mergeCell ref="A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ROW</vt:lpstr>
      <vt:lpstr>Africa</vt:lpstr>
      <vt:lpstr>Asia</vt:lpstr>
      <vt:lpstr>Europe</vt:lpstr>
      <vt:lpstr>Americas &amp; Caribbean</vt:lpstr>
      <vt:lpstr>Summary</vt:lpstr>
      <vt:lpstr>'Americas &amp; Caribbean'!Print_Area</vt:lpstr>
      <vt:lpstr>Asia!Print_Area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gomatee madhosingh</dc:creator>
  <cp:lastModifiedBy>bhim lalgee</cp:lastModifiedBy>
  <cp:lastPrinted>2023-01-18T17:00:21Z</cp:lastPrinted>
  <dcterms:created xsi:type="dcterms:W3CDTF">2019-10-17T15:02:55Z</dcterms:created>
  <dcterms:modified xsi:type="dcterms:W3CDTF">2026-01-19T16:10:28Z</dcterms:modified>
</cp:coreProperties>
</file>