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ffrey Charles\Desktop\Traffic Tables for Website\Traffic Bulletin '15\"/>
    </mc:Choice>
  </mc:AlternateContent>
  <bookViews>
    <workbookView xWindow="0" yWindow="0" windowWidth="19200" windowHeight="11595" tabRatio="858"/>
  </bookViews>
  <sheets>
    <sheet name="Table 1 2015" sheetId="13" r:id="rId1"/>
    <sheet name="Meta1" sheetId="87" state="hidden" r:id="rId2"/>
    <sheet name="Table 2 2015" sheetId="81" r:id="rId3"/>
    <sheet name="Table 3 2015" sheetId="15" r:id="rId4"/>
    <sheet name="Table 4 2015" sheetId="53" r:id="rId5"/>
    <sheet name="Table 5 2015" sheetId="56" r:id="rId6"/>
    <sheet name="Table 6 2015" sheetId="55" r:id="rId7"/>
    <sheet name="Table 6&quot; 2015" sheetId="97" state="hidden" r:id="rId8"/>
    <sheet name="Table 6&quot; 2015 apr" sheetId="94" state="hidden" r:id="rId9"/>
    <sheet name="Table 6&quot; 2015 may" sheetId="95" state="hidden" r:id="rId10"/>
    <sheet name="Table 6&quot; 2015 jun" sheetId="96" state="hidden" r:id="rId11"/>
    <sheet name="Table 6&quot; apr" sheetId="93" state="hidden" r:id="rId12"/>
    <sheet name="table3 2015 (2)" sheetId="60" state="hidden" r:id="rId13"/>
    <sheet name="table3 2015 Apr" sheetId="18" state="hidden" r:id="rId14"/>
    <sheet name="table3 2015 May" sheetId="17" state="hidden" r:id="rId15"/>
    <sheet name="table3 2015 June" sheetId="19" state="hidden" r:id="rId16"/>
    <sheet name="table4 2015 (2)" sheetId="62" state="hidden" r:id="rId17"/>
    <sheet name="table4 2015 Apr" sheetId="28" state="hidden" r:id="rId18"/>
    <sheet name="table4 2015 May" sheetId="27" state="hidden" r:id="rId19"/>
    <sheet name="table4 2015 June" sheetId="26" state="hidden" r:id="rId20"/>
    <sheet name="table5 2015 (2)" sheetId="63" state="hidden" r:id="rId21"/>
    <sheet name="table5 2015 Apr" sheetId="31" state="hidden" r:id="rId22"/>
    <sheet name="table5 2015 May" sheetId="33" state="hidden" r:id="rId23"/>
    <sheet name="table5 2015 June" sheetId="32" state="hidden" r:id="rId24"/>
    <sheet name="Table 6 2015 (2)" sheetId="57" state="hidden" r:id="rId25"/>
    <sheet name="Table 6 2015 Apr" sheetId="41" state="hidden" r:id="rId26"/>
    <sheet name="Table 6 2015 May" sheetId="38" state="hidden" r:id="rId27"/>
    <sheet name="Table 6 2015 June" sheetId="40" state="hidden" r:id="rId28"/>
  </sheets>
  <definedNames>
    <definedName name="_xlnm.Print_Area" localSheetId="2">'Table 2 2015'!$A$1:$I$63</definedName>
    <definedName name="_xlnm.Print_Area" localSheetId="3">'Table 3 2015'!$A$1:$N$25</definedName>
    <definedName name="_xlnm.Print_Area" localSheetId="6">'Table 6 2015'!$A$1:$S$42</definedName>
  </definedNames>
  <calcPr calcId="162913"/>
</workbook>
</file>

<file path=xl/calcChain.xml><?xml version="1.0" encoding="utf-8"?>
<calcChain xmlns="http://schemas.openxmlformats.org/spreadsheetml/2006/main">
  <c r="H24" i="87" l="1"/>
  <c r="G24" i="87"/>
  <c r="F24" i="87"/>
  <c r="E20" i="97" l="1"/>
  <c r="F20" i="97"/>
  <c r="N38" i="97" l="1"/>
  <c r="M38" i="97"/>
  <c r="L38" i="97"/>
  <c r="K38" i="97"/>
  <c r="J38" i="97"/>
  <c r="I38" i="97"/>
  <c r="H38" i="97"/>
  <c r="G38" i="97"/>
  <c r="F38" i="97"/>
  <c r="E38" i="97"/>
  <c r="O38" i="97" s="1"/>
  <c r="N36" i="97"/>
  <c r="M36" i="97"/>
  <c r="L36" i="97"/>
  <c r="K36" i="97"/>
  <c r="J36" i="97"/>
  <c r="I36" i="97"/>
  <c r="H36" i="97"/>
  <c r="G36" i="97"/>
  <c r="F36" i="97"/>
  <c r="E36" i="97"/>
  <c r="N34" i="97"/>
  <c r="M34" i="97"/>
  <c r="L34" i="97"/>
  <c r="K34" i="97"/>
  <c r="J34" i="97"/>
  <c r="I34" i="97"/>
  <c r="H34" i="97"/>
  <c r="G34" i="97"/>
  <c r="F34" i="97"/>
  <c r="E34" i="97"/>
  <c r="N32" i="97"/>
  <c r="N40" i="97" s="1"/>
  <c r="M32" i="97"/>
  <c r="L32" i="97"/>
  <c r="K32" i="97"/>
  <c r="J32" i="97"/>
  <c r="I32" i="97"/>
  <c r="H32" i="97"/>
  <c r="G32" i="97"/>
  <c r="F32" i="97"/>
  <c r="P32" i="97" s="1"/>
  <c r="E32" i="97"/>
  <c r="O32" i="97" s="1"/>
  <c r="N30" i="97"/>
  <c r="M30" i="97"/>
  <c r="L30" i="97"/>
  <c r="K30" i="97"/>
  <c r="J30" i="97"/>
  <c r="I30" i="97"/>
  <c r="H30" i="97"/>
  <c r="G30" i="97"/>
  <c r="F30" i="97"/>
  <c r="E30" i="97"/>
  <c r="N28" i="97"/>
  <c r="M28" i="97"/>
  <c r="L28" i="97"/>
  <c r="K28" i="97"/>
  <c r="J28" i="97"/>
  <c r="I28" i="97"/>
  <c r="H28" i="97"/>
  <c r="G28" i="97"/>
  <c r="F28" i="97"/>
  <c r="E28" i="97"/>
  <c r="O28" i="97" s="1"/>
  <c r="N26" i="97"/>
  <c r="M26" i="97"/>
  <c r="O26" i="97" s="1"/>
  <c r="L26" i="97"/>
  <c r="K26" i="97"/>
  <c r="J26" i="97"/>
  <c r="I26" i="97"/>
  <c r="H26" i="97"/>
  <c r="G26" i="97"/>
  <c r="F26" i="97"/>
  <c r="P26" i="97" s="1"/>
  <c r="E26" i="97"/>
  <c r="N24" i="97"/>
  <c r="M24" i="97"/>
  <c r="O24" i="97" s="1"/>
  <c r="L24" i="97"/>
  <c r="K24" i="97"/>
  <c r="J24" i="97"/>
  <c r="I24" i="97"/>
  <c r="H24" i="97"/>
  <c r="G24" i="97"/>
  <c r="F24" i="97"/>
  <c r="P24" i="97" s="1"/>
  <c r="E24" i="97"/>
  <c r="N22" i="97"/>
  <c r="M22" i="97"/>
  <c r="O22" i="97" s="1"/>
  <c r="L22" i="97"/>
  <c r="K22" i="97"/>
  <c r="J22" i="97"/>
  <c r="I22" i="97"/>
  <c r="H22" i="97"/>
  <c r="G22" i="97"/>
  <c r="F22" i="97"/>
  <c r="P22" i="97" s="1"/>
  <c r="E22" i="97"/>
  <c r="N20" i="97"/>
  <c r="M20" i="97"/>
  <c r="L20" i="97"/>
  <c r="K20" i="97"/>
  <c r="J20" i="97"/>
  <c r="I20" i="97"/>
  <c r="H20" i="97"/>
  <c r="G20" i="97"/>
  <c r="O20" i="97"/>
  <c r="N18" i="97"/>
  <c r="M18" i="97"/>
  <c r="L18" i="97"/>
  <c r="K18" i="97"/>
  <c r="J18" i="97"/>
  <c r="I18" i="97"/>
  <c r="O18" i="97" s="1"/>
  <c r="H18" i="97"/>
  <c r="G18" i="97"/>
  <c r="F18" i="97"/>
  <c r="P18" i="97" s="1"/>
  <c r="E18" i="97"/>
  <c r="N16" i="97"/>
  <c r="M16" i="97"/>
  <c r="L16" i="97"/>
  <c r="K16" i="97"/>
  <c r="J16" i="97"/>
  <c r="I16" i="97"/>
  <c r="H16" i="97"/>
  <c r="G16" i="97"/>
  <c r="F16" i="97"/>
  <c r="P16" i="97" s="1"/>
  <c r="E16" i="97"/>
  <c r="O16" i="97" s="1"/>
  <c r="N14" i="97"/>
  <c r="M14" i="97"/>
  <c r="L14" i="97"/>
  <c r="K14" i="97"/>
  <c r="J14" i="97"/>
  <c r="I14" i="97"/>
  <c r="H14" i="97"/>
  <c r="P14" i="97" s="1"/>
  <c r="G14" i="97"/>
  <c r="F14" i="97"/>
  <c r="E14" i="97"/>
  <c r="N12" i="97"/>
  <c r="M12" i="97"/>
  <c r="L12" i="97"/>
  <c r="K12" i="97"/>
  <c r="J12" i="97"/>
  <c r="I12" i="97"/>
  <c r="H12" i="97"/>
  <c r="G12" i="97"/>
  <c r="F12" i="97"/>
  <c r="E12" i="97"/>
  <c r="N10" i="97"/>
  <c r="M10" i="97"/>
  <c r="L10" i="97"/>
  <c r="K10" i="97"/>
  <c r="K40" i="97" s="1"/>
  <c r="J10" i="97"/>
  <c r="I10" i="97"/>
  <c r="H10" i="97"/>
  <c r="G10" i="97"/>
  <c r="F10" i="97"/>
  <c r="E10" i="97"/>
  <c r="P38" i="97"/>
  <c r="P36" i="97"/>
  <c r="P34" i="97"/>
  <c r="P30" i="97"/>
  <c r="O30" i="97"/>
  <c r="P28" i="97"/>
  <c r="P12" i="97"/>
  <c r="N40" i="96"/>
  <c r="M40" i="96"/>
  <c r="L40" i="96"/>
  <c r="K40" i="96"/>
  <c r="J40" i="96"/>
  <c r="I40" i="96"/>
  <c r="H40" i="96"/>
  <c r="G40" i="96"/>
  <c r="F40" i="96"/>
  <c r="E40" i="96"/>
  <c r="P38" i="96"/>
  <c r="O38" i="96"/>
  <c r="P36" i="96"/>
  <c r="O36" i="96"/>
  <c r="P34" i="96"/>
  <c r="O34" i="96"/>
  <c r="P32" i="96"/>
  <c r="O32" i="96"/>
  <c r="P30" i="96"/>
  <c r="O30" i="96"/>
  <c r="P28" i="96"/>
  <c r="O28" i="96"/>
  <c r="P26" i="96"/>
  <c r="O26" i="96"/>
  <c r="P24" i="96"/>
  <c r="O24" i="96"/>
  <c r="P22" i="96"/>
  <c r="O22" i="96"/>
  <c r="P20" i="96"/>
  <c r="O20" i="96"/>
  <c r="P18" i="96"/>
  <c r="O18" i="96"/>
  <c r="P16" i="96"/>
  <c r="O16" i="96"/>
  <c r="P14" i="96"/>
  <c r="O14" i="96"/>
  <c r="P12" i="96"/>
  <c r="O12" i="96"/>
  <c r="P10" i="96"/>
  <c r="O10" i="96"/>
  <c r="N40" i="95"/>
  <c r="M40" i="95"/>
  <c r="L40" i="95"/>
  <c r="K40" i="95"/>
  <c r="J40" i="95"/>
  <c r="I40" i="95"/>
  <c r="H40" i="95"/>
  <c r="G40" i="95"/>
  <c r="F40" i="95"/>
  <c r="E40" i="95"/>
  <c r="P38" i="95"/>
  <c r="O38" i="95"/>
  <c r="P36" i="95"/>
  <c r="O36" i="95"/>
  <c r="P34" i="95"/>
  <c r="O34" i="95"/>
  <c r="P32" i="95"/>
  <c r="O32" i="95"/>
  <c r="P30" i="95"/>
  <c r="O30" i="95"/>
  <c r="P28" i="95"/>
  <c r="O28" i="95"/>
  <c r="P26" i="95"/>
  <c r="O26" i="95"/>
  <c r="P24" i="95"/>
  <c r="O24" i="95"/>
  <c r="P22" i="95"/>
  <c r="O22" i="95"/>
  <c r="P20" i="95"/>
  <c r="O20" i="95"/>
  <c r="P18" i="95"/>
  <c r="O18" i="95"/>
  <c r="P16" i="95"/>
  <c r="O16" i="95"/>
  <c r="P14" i="95"/>
  <c r="O14" i="95"/>
  <c r="P12" i="95"/>
  <c r="O12" i="95"/>
  <c r="P10" i="95"/>
  <c r="O10" i="95"/>
  <c r="N40" i="94"/>
  <c r="M40" i="94"/>
  <c r="L40" i="94"/>
  <c r="K40" i="94"/>
  <c r="J40" i="94"/>
  <c r="I40" i="94"/>
  <c r="H40" i="94"/>
  <c r="G40" i="94"/>
  <c r="F40" i="94"/>
  <c r="E40" i="94"/>
  <c r="P38" i="94"/>
  <c r="O38" i="94"/>
  <c r="P36" i="94"/>
  <c r="O36" i="94"/>
  <c r="P34" i="94"/>
  <c r="O34" i="94"/>
  <c r="P32" i="94"/>
  <c r="O32" i="94"/>
  <c r="P30" i="94"/>
  <c r="O30" i="94"/>
  <c r="P28" i="94"/>
  <c r="O28" i="94"/>
  <c r="P26" i="94"/>
  <c r="O26" i="94"/>
  <c r="P24" i="94"/>
  <c r="O24" i="94"/>
  <c r="P22" i="94"/>
  <c r="O22" i="94"/>
  <c r="P20" i="94"/>
  <c r="O20" i="94"/>
  <c r="P18" i="94"/>
  <c r="O18" i="94"/>
  <c r="P16" i="94"/>
  <c r="O16" i="94"/>
  <c r="P14" i="94"/>
  <c r="O14" i="94"/>
  <c r="P12" i="94"/>
  <c r="O12" i="94"/>
  <c r="P10" i="94"/>
  <c r="O10" i="94"/>
  <c r="O36" i="97" l="1"/>
  <c r="O34" i="97"/>
  <c r="L40" i="97"/>
  <c r="P20" i="97"/>
  <c r="M40" i="97"/>
  <c r="H40" i="97"/>
  <c r="F40" i="97"/>
  <c r="G40" i="97"/>
  <c r="O14" i="97"/>
  <c r="O12" i="97"/>
  <c r="E40" i="97"/>
  <c r="I40" i="97"/>
  <c r="J40" i="97"/>
  <c r="O10" i="97"/>
  <c r="P10" i="97"/>
  <c r="P40" i="96"/>
  <c r="O40" i="96"/>
  <c r="P40" i="95"/>
  <c r="O40" i="95"/>
  <c r="P40" i="94"/>
  <c r="O40" i="94"/>
  <c r="O40" i="97" l="1"/>
  <c r="P40" i="97"/>
  <c r="R9" i="87" l="1"/>
  <c r="R8" i="87"/>
  <c r="R7" i="87"/>
  <c r="R6" i="87"/>
  <c r="Q9" i="87"/>
  <c r="Q8" i="87"/>
  <c r="Q7" i="87"/>
  <c r="Q6" i="87"/>
  <c r="P9" i="87"/>
  <c r="P8" i="87"/>
  <c r="P7" i="87"/>
  <c r="P6" i="87"/>
  <c r="L9" i="87"/>
  <c r="L8" i="87"/>
  <c r="L7" i="87"/>
  <c r="L6" i="87"/>
  <c r="J9" i="87"/>
  <c r="J8" i="87"/>
  <c r="J7" i="87"/>
  <c r="J6" i="87"/>
  <c r="H9" i="87"/>
  <c r="H8" i="87"/>
  <c r="H7" i="87"/>
  <c r="H6" i="87"/>
  <c r="F9" i="87"/>
  <c r="F8" i="87"/>
  <c r="F7" i="87"/>
  <c r="F6" i="87"/>
  <c r="D9" i="87"/>
  <c r="D7" i="87"/>
  <c r="D6" i="87"/>
  <c r="R14" i="87"/>
  <c r="R13" i="87"/>
  <c r="R12" i="87"/>
  <c r="R11" i="87"/>
  <c r="Q14" i="87"/>
  <c r="Q13" i="87"/>
  <c r="Q12" i="87"/>
  <c r="Q11" i="87"/>
  <c r="P14" i="87"/>
  <c r="P13" i="87"/>
  <c r="P12" i="87"/>
  <c r="P11" i="87"/>
  <c r="L14" i="87"/>
  <c r="L13" i="87"/>
  <c r="L12" i="87"/>
  <c r="L11" i="87"/>
  <c r="J14" i="87"/>
  <c r="J13" i="87"/>
  <c r="J12" i="87"/>
  <c r="J11" i="87"/>
  <c r="H14" i="87"/>
  <c r="H13" i="87"/>
  <c r="H12" i="87"/>
  <c r="H11" i="87"/>
  <c r="F13" i="87"/>
  <c r="F12" i="87"/>
  <c r="F11" i="87"/>
  <c r="D14" i="87"/>
  <c r="D13" i="87"/>
  <c r="D12" i="87"/>
  <c r="D11" i="87"/>
  <c r="I8" i="57" l="1"/>
  <c r="J8" i="57"/>
  <c r="I10" i="57"/>
  <c r="J10" i="57"/>
  <c r="I12" i="57"/>
  <c r="J12" i="57"/>
  <c r="I14" i="57"/>
  <c r="J14" i="57"/>
  <c r="I16" i="57"/>
  <c r="J16" i="57"/>
  <c r="I18" i="57"/>
  <c r="J18" i="57"/>
  <c r="I20" i="57"/>
  <c r="J20" i="57"/>
  <c r="I22" i="57"/>
  <c r="J22" i="57"/>
  <c r="I24" i="57"/>
  <c r="J24" i="57"/>
  <c r="I26" i="57"/>
  <c r="J26" i="57"/>
  <c r="I28" i="57"/>
  <c r="J28" i="57"/>
  <c r="I30" i="57"/>
  <c r="J30" i="57"/>
  <c r="I32" i="57"/>
  <c r="J32" i="57"/>
  <c r="I34" i="57"/>
  <c r="J34" i="57"/>
  <c r="I36" i="57"/>
  <c r="J36" i="57"/>
  <c r="J11" i="63"/>
  <c r="J9" i="63"/>
  <c r="Q9" i="63" s="1"/>
  <c r="F26" i="60"/>
  <c r="G16" i="60"/>
  <c r="F16" i="60"/>
  <c r="N10" i="17"/>
  <c r="H35" i="62"/>
  <c r="I33" i="62"/>
  <c r="H33" i="62"/>
  <c r="J31" i="62"/>
  <c r="L29" i="62"/>
  <c r="I29" i="62"/>
  <c r="H29" i="62"/>
  <c r="L27" i="62"/>
  <c r="I27" i="62"/>
  <c r="H27" i="62"/>
  <c r="K25" i="62"/>
  <c r="I25" i="62"/>
  <c r="M25" i="62" s="1"/>
  <c r="K23" i="62"/>
  <c r="M23" i="62" s="1"/>
  <c r="I23" i="62"/>
  <c r="K21" i="62"/>
  <c r="I21" i="62"/>
  <c r="M21" i="62" s="1"/>
  <c r="H21" i="62"/>
  <c r="L19" i="62"/>
  <c r="K19" i="62"/>
  <c r="I19" i="62"/>
  <c r="H19" i="62"/>
  <c r="L17" i="62"/>
  <c r="K17" i="62"/>
  <c r="I17" i="62"/>
  <c r="H17" i="62"/>
  <c r="L15" i="62"/>
  <c r="E10" i="60"/>
  <c r="P25" i="63"/>
  <c r="O25" i="63"/>
  <c r="N25" i="63"/>
  <c r="M25" i="63"/>
  <c r="L25" i="63"/>
  <c r="K25" i="63"/>
  <c r="J25" i="63"/>
  <c r="P23" i="63"/>
  <c r="O23" i="63"/>
  <c r="N23" i="63"/>
  <c r="M23" i="63"/>
  <c r="L23" i="63"/>
  <c r="K23" i="63"/>
  <c r="J23" i="63"/>
  <c r="P21" i="63"/>
  <c r="O21" i="63"/>
  <c r="N21" i="63"/>
  <c r="M21" i="63"/>
  <c r="L21" i="63"/>
  <c r="K21" i="63"/>
  <c r="J21" i="63"/>
  <c r="P19" i="63"/>
  <c r="O19" i="63"/>
  <c r="N19" i="63"/>
  <c r="M19" i="63"/>
  <c r="L19" i="63"/>
  <c r="K19" i="63"/>
  <c r="J19" i="63"/>
  <c r="P17" i="63"/>
  <c r="O17" i="63"/>
  <c r="N17" i="63"/>
  <c r="M17" i="63"/>
  <c r="L17" i="63"/>
  <c r="K17" i="63"/>
  <c r="J17" i="63"/>
  <c r="P15" i="63"/>
  <c r="O15" i="63"/>
  <c r="N15" i="63"/>
  <c r="M15" i="63"/>
  <c r="L15" i="63"/>
  <c r="K15" i="63"/>
  <c r="J15" i="63"/>
  <c r="P13" i="63"/>
  <c r="O13" i="63"/>
  <c r="N13" i="63"/>
  <c r="M13" i="63"/>
  <c r="L13" i="63"/>
  <c r="K13" i="63"/>
  <c r="J13" i="63"/>
  <c r="P11" i="63"/>
  <c r="O11" i="63"/>
  <c r="N11" i="63"/>
  <c r="M11" i="63"/>
  <c r="L37" i="62"/>
  <c r="K37" i="62"/>
  <c r="J37" i="62"/>
  <c r="I37" i="62"/>
  <c r="M37" i="62" s="1"/>
  <c r="H37" i="62"/>
  <c r="L35" i="62"/>
  <c r="K35" i="62"/>
  <c r="J35" i="62"/>
  <c r="I35" i="62"/>
  <c r="M35" i="62" s="1"/>
  <c r="L33" i="62"/>
  <c r="K33" i="62"/>
  <c r="J33" i="62"/>
  <c r="L31" i="62"/>
  <c r="K31" i="62"/>
  <c r="I31" i="62"/>
  <c r="H31" i="62"/>
  <c r="K29" i="62"/>
  <c r="J29" i="62"/>
  <c r="M29" i="62" s="1"/>
  <c r="K27" i="62"/>
  <c r="J27" i="62"/>
  <c r="M27" i="62" s="1"/>
  <c r="L25" i="62"/>
  <c r="J25" i="62"/>
  <c r="H25" i="62"/>
  <c r="L23" i="62"/>
  <c r="J23" i="62"/>
  <c r="H23" i="62"/>
  <c r="L21" i="62"/>
  <c r="J21" i="62"/>
  <c r="J19" i="62"/>
  <c r="J17" i="62"/>
  <c r="K15" i="62"/>
  <c r="J15" i="62"/>
  <c r="I15" i="62"/>
  <c r="H15" i="62"/>
  <c r="L13" i="62"/>
  <c r="K13" i="62"/>
  <c r="J13" i="62"/>
  <c r="I13" i="62"/>
  <c r="M13" i="62" s="1"/>
  <c r="H13" i="62"/>
  <c r="L11" i="62"/>
  <c r="K11" i="62"/>
  <c r="J11" i="62"/>
  <c r="I11" i="62"/>
  <c r="H11" i="62"/>
  <c r="M11" i="62" s="1"/>
  <c r="L9" i="62"/>
  <c r="K9" i="62"/>
  <c r="J9" i="62"/>
  <c r="J39" i="62" s="1"/>
  <c r="I9" i="62"/>
  <c r="M9" i="62" s="1"/>
  <c r="H9" i="62"/>
  <c r="M26" i="60"/>
  <c r="L26" i="60"/>
  <c r="K26" i="60"/>
  <c r="J26" i="60"/>
  <c r="I26" i="60"/>
  <c r="H26" i="60"/>
  <c r="G26" i="60"/>
  <c r="E26" i="60"/>
  <c r="M22" i="60"/>
  <c r="L22" i="60"/>
  <c r="K22" i="60"/>
  <c r="J22" i="60"/>
  <c r="I22" i="60"/>
  <c r="H22" i="60"/>
  <c r="G22" i="60"/>
  <c r="F22" i="60"/>
  <c r="E22" i="60"/>
  <c r="N22" i="60" s="1"/>
  <c r="M20" i="60"/>
  <c r="L20" i="60"/>
  <c r="K20" i="60"/>
  <c r="J20" i="60"/>
  <c r="I20" i="60"/>
  <c r="H20" i="60"/>
  <c r="G20" i="60"/>
  <c r="F20" i="60"/>
  <c r="E20" i="60"/>
  <c r="N20" i="60" s="1"/>
  <c r="M18" i="60"/>
  <c r="L18" i="60"/>
  <c r="K18" i="60"/>
  <c r="J18" i="60"/>
  <c r="I18" i="60"/>
  <c r="H18" i="60"/>
  <c r="G18" i="60"/>
  <c r="F18" i="60"/>
  <c r="E18" i="60"/>
  <c r="M16" i="60"/>
  <c r="L16" i="60"/>
  <c r="K16" i="60"/>
  <c r="J16" i="60"/>
  <c r="I16" i="60"/>
  <c r="H16" i="60"/>
  <c r="E16" i="60"/>
  <c r="M14" i="60"/>
  <c r="L14" i="60"/>
  <c r="K14" i="60"/>
  <c r="J14" i="60"/>
  <c r="I14" i="60"/>
  <c r="H14" i="60"/>
  <c r="G14" i="60"/>
  <c r="F14" i="60"/>
  <c r="E14" i="60"/>
  <c r="M12" i="60"/>
  <c r="L12" i="60"/>
  <c r="K12" i="60"/>
  <c r="J12" i="60"/>
  <c r="I12" i="60"/>
  <c r="H12" i="60"/>
  <c r="G12" i="60"/>
  <c r="F12" i="60"/>
  <c r="E12" i="60"/>
  <c r="M10" i="60"/>
  <c r="L10" i="60"/>
  <c r="L24" i="60" s="1"/>
  <c r="K10" i="60"/>
  <c r="J10" i="60"/>
  <c r="I10" i="60"/>
  <c r="H10" i="60"/>
  <c r="H24" i="60" s="1"/>
  <c r="H28" i="60" s="1"/>
  <c r="G10" i="60"/>
  <c r="F10" i="60"/>
  <c r="N27" i="63" l="1"/>
  <c r="K27" i="63"/>
  <c r="P27" i="63"/>
  <c r="Q15" i="63"/>
  <c r="Q23" i="63"/>
  <c r="M27" i="63"/>
  <c r="Q13" i="63"/>
  <c r="Q21" i="63"/>
  <c r="Q19" i="63"/>
  <c r="O27" i="63"/>
  <c r="L27" i="63"/>
  <c r="Q17" i="63"/>
  <c r="Q25" i="63"/>
  <c r="L28" i="60"/>
  <c r="M33" i="62"/>
  <c r="H39" i="62"/>
  <c r="M19" i="62"/>
  <c r="K39" i="62"/>
  <c r="M17" i="62"/>
  <c r="L39" i="62"/>
  <c r="M15" i="62"/>
  <c r="M31" i="62"/>
  <c r="N26" i="60"/>
  <c r="F24" i="60"/>
  <c r="F28" i="60" s="1"/>
  <c r="N18" i="60"/>
  <c r="N16" i="60"/>
  <c r="J24" i="60"/>
  <c r="J28" i="60" s="1"/>
  <c r="N14" i="60"/>
  <c r="N12" i="60"/>
  <c r="M24" i="60"/>
  <c r="M28" i="60" s="1"/>
  <c r="K24" i="60"/>
  <c r="K28" i="60" s="1"/>
  <c r="I24" i="60"/>
  <c r="I28" i="60" s="1"/>
  <c r="N10" i="60"/>
  <c r="G24" i="60"/>
  <c r="G28" i="60" s="1"/>
  <c r="J27" i="63"/>
  <c r="Q11" i="63"/>
  <c r="I39" i="62"/>
  <c r="E24" i="60"/>
  <c r="Q27" i="63" l="1"/>
  <c r="M39" i="62"/>
  <c r="E28" i="60"/>
  <c r="N24" i="60"/>
  <c r="N28" i="60" l="1"/>
  <c r="O24" i="60" s="1"/>
  <c r="O14" i="60" l="1"/>
  <c r="O22" i="60"/>
  <c r="O12" i="60"/>
  <c r="O18" i="60"/>
  <c r="O16" i="60"/>
  <c r="O20" i="60"/>
  <c r="O26" i="60"/>
  <c r="O10" i="60"/>
  <c r="E24" i="18" l="1"/>
  <c r="F24" i="18"/>
  <c r="G24" i="18"/>
  <c r="H24" i="18"/>
  <c r="I24" i="18"/>
  <c r="J24" i="18"/>
  <c r="K24" i="18"/>
  <c r="L24" i="18"/>
  <c r="M24" i="18"/>
  <c r="P27" i="32" l="1"/>
  <c r="O27" i="32"/>
  <c r="N27" i="32"/>
  <c r="M27" i="32"/>
  <c r="L27" i="32"/>
  <c r="K27" i="32"/>
  <c r="J27" i="32"/>
  <c r="Q25" i="32"/>
  <c r="Q23" i="32"/>
  <c r="Q21" i="32"/>
  <c r="Q19" i="32"/>
  <c r="Q17" i="32"/>
  <c r="Q15" i="32"/>
  <c r="Q13" i="32"/>
  <c r="Q11" i="32"/>
  <c r="Q9" i="32"/>
  <c r="P27" i="33"/>
  <c r="O27" i="33"/>
  <c r="N27" i="33"/>
  <c r="M27" i="33"/>
  <c r="L27" i="33"/>
  <c r="K27" i="33"/>
  <c r="J27" i="33"/>
  <c r="Q25" i="33"/>
  <c r="Q23" i="33"/>
  <c r="Q21" i="33"/>
  <c r="Q19" i="33"/>
  <c r="Q17" i="33"/>
  <c r="Q15" i="33"/>
  <c r="Q13" i="33"/>
  <c r="Q11" i="33"/>
  <c r="Q9" i="33"/>
  <c r="L39" i="26"/>
  <c r="K39" i="26"/>
  <c r="J39" i="26"/>
  <c r="I39" i="26"/>
  <c r="H39" i="26"/>
  <c r="M37" i="26"/>
  <c r="M35" i="26"/>
  <c r="M33" i="26"/>
  <c r="M31" i="26"/>
  <c r="M29" i="26"/>
  <c r="M27" i="26"/>
  <c r="M25" i="26"/>
  <c r="M23" i="26"/>
  <c r="M21" i="26"/>
  <c r="M19" i="26"/>
  <c r="M17" i="26"/>
  <c r="M15" i="26"/>
  <c r="M13" i="26"/>
  <c r="M11" i="26"/>
  <c r="M9" i="26"/>
  <c r="L39" i="27"/>
  <c r="K39" i="27"/>
  <c r="J39" i="27"/>
  <c r="I39" i="27"/>
  <c r="H39" i="27"/>
  <c r="M37" i="27"/>
  <c r="M35" i="27"/>
  <c r="M33" i="27"/>
  <c r="M31" i="27"/>
  <c r="M29" i="27"/>
  <c r="M27" i="27"/>
  <c r="M25" i="27"/>
  <c r="M23" i="27"/>
  <c r="M21" i="27"/>
  <c r="M19" i="27"/>
  <c r="M17" i="27"/>
  <c r="M15" i="27"/>
  <c r="M13" i="27"/>
  <c r="M11" i="27"/>
  <c r="M9" i="27"/>
  <c r="M28" i="19"/>
  <c r="N26" i="19"/>
  <c r="M24" i="19"/>
  <c r="L24" i="19"/>
  <c r="L28" i="19" s="1"/>
  <c r="K24" i="19"/>
  <c r="K28" i="19" s="1"/>
  <c r="J24" i="19"/>
  <c r="J28" i="19" s="1"/>
  <c r="I24" i="19"/>
  <c r="I28" i="19" s="1"/>
  <c r="H24" i="19"/>
  <c r="H28" i="19" s="1"/>
  <c r="G24" i="19"/>
  <c r="G28" i="19" s="1"/>
  <c r="F24" i="19"/>
  <c r="F28" i="19" s="1"/>
  <c r="E24" i="19"/>
  <c r="E28" i="19" s="1"/>
  <c r="N22" i="19"/>
  <c r="N20" i="19"/>
  <c r="N18" i="19"/>
  <c r="N16" i="19"/>
  <c r="N14" i="19"/>
  <c r="N12" i="19"/>
  <c r="N10" i="19"/>
  <c r="N26" i="17"/>
  <c r="M24" i="17"/>
  <c r="M28" i="17" s="1"/>
  <c r="L24" i="17"/>
  <c r="L28" i="17" s="1"/>
  <c r="K24" i="17"/>
  <c r="K28" i="17" s="1"/>
  <c r="J24" i="17"/>
  <c r="J28" i="17" s="1"/>
  <c r="I24" i="17"/>
  <c r="I28" i="17" s="1"/>
  <c r="H24" i="17"/>
  <c r="H28" i="17" s="1"/>
  <c r="G24" i="17"/>
  <c r="G28" i="17" s="1"/>
  <c r="F24" i="17"/>
  <c r="F28" i="17" s="1"/>
  <c r="E24" i="17"/>
  <c r="E28" i="17" s="1"/>
  <c r="N22" i="17"/>
  <c r="N20" i="17"/>
  <c r="N18" i="17"/>
  <c r="N16" i="17"/>
  <c r="N14" i="17"/>
  <c r="N12" i="17"/>
  <c r="M39" i="27" l="1"/>
  <c r="Q27" i="32"/>
  <c r="Q27" i="33"/>
  <c r="M39" i="26"/>
  <c r="N24" i="19"/>
  <c r="N24" i="17"/>
  <c r="N28" i="19" l="1"/>
  <c r="O24" i="19" s="1"/>
  <c r="N28" i="17"/>
  <c r="O24" i="17" s="1"/>
  <c r="O22" i="19" l="1"/>
  <c r="O20" i="19"/>
  <c r="O18" i="19"/>
  <c r="O16" i="19"/>
  <c r="O14" i="19"/>
  <c r="O12" i="19"/>
  <c r="O10" i="19"/>
  <c r="O26" i="19"/>
  <c r="O22" i="17"/>
  <c r="O20" i="17"/>
  <c r="O18" i="17"/>
  <c r="O16" i="17"/>
  <c r="O14" i="17"/>
  <c r="O12" i="17"/>
  <c r="O10" i="17"/>
  <c r="O26" i="17"/>
  <c r="M37" i="28"/>
  <c r="M35" i="28"/>
  <c r="M33" i="28"/>
  <c r="M31" i="28"/>
  <c r="M29" i="28"/>
  <c r="M27" i="28"/>
  <c r="M25" i="28"/>
  <c r="M23" i="28"/>
  <c r="M21" i="28"/>
  <c r="M19" i="28"/>
  <c r="M17" i="28"/>
  <c r="M15" i="28"/>
  <c r="M13" i="28"/>
  <c r="M11" i="28"/>
  <c r="L39" i="28"/>
  <c r="K39" i="28"/>
  <c r="J39" i="28"/>
  <c r="I39" i="28"/>
  <c r="H39" i="28"/>
  <c r="M9" i="28"/>
  <c r="J38" i="40"/>
  <c r="I38" i="40"/>
  <c r="K36" i="40"/>
  <c r="K34" i="40"/>
  <c r="K32" i="40"/>
  <c r="K30" i="40"/>
  <c r="K28" i="40"/>
  <c r="K26" i="40"/>
  <c r="K24" i="40"/>
  <c r="K22" i="40"/>
  <c r="K20" i="40"/>
  <c r="K18" i="40"/>
  <c r="K16" i="40"/>
  <c r="K14" i="40"/>
  <c r="K12" i="40"/>
  <c r="K10" i="40"/>
  <c r="K8" i="40"/>
  <c r="J38" i="38"/>
  <c r="I38" i="38"/>
  <c r="K36" i="38"/>
  <c r="K34" i="38"/>
  <c r="K32" i="38"/>
  <c r="K30" i="38"/>
  <c r="K28" i="38"/>
  <c r="K26" i="38"/>
  <c r="K24" i="38"/>
  <c r="K22" i="38"/>
  <c r="K20" i="38"/>
  <c r="K18" i="38"/>
  <c r="K16" i="38"/>
  <c r="K14" i="38"/>
  <c r="K12" i="38"/>
  <c r="K10" i="38"/>
  <c r="K8" i="38"/>
  <c r="G28" i="18"/>
  <c r="I28" i="18"/>
  <c r="K28" i="18"/>
  <c r="M28" i="18"/>
  <c r="K36" i="57"/>
  <c r="K32" i="57"/>
  <c r="K28" i="57"/>
  <c r="K24" i="57"/>
  <c r="K20" i="57"/>
  <c r="K12" i="57"/>
  <c r="K10" i="57"/>
  <c r="K8" i="57"/>
  <c r="N26" i="18"/>
  <c r="F28" i="18"/>
  <c r="H28" i="18"/>
  <c r="J38" i="41"/>
  <c r="I38" i="41"/>
  <c r="K36" i="41"/>
  <c r="K34" i="41"/>
  <c r="K32" i="41"/>
  <c r="K30" i="41"/>
  <c r="K28" i="41"/>
  <c r="K26" i="41"/>
  <c r="K24" i="41"/>
  <c r="K22" i="41"/>
  <c r="K20" i="41"/>
  <c r="K18" i="41"/>
  <c r="K16" i="41"/>
  <c r="K14" i="41"/>
  <c r="K12" i="41"/>
  <c r="K10" i="41"/>
  <c r="K8" i="41"/>
  <c r="P27" i="31"/>
  <c r="O27" i="31"/>
  <c r="N27" i="31"/>
  <c r="M27" i="31"/>
  <c r="L27" i="31"/>
  <c r="K27" i="31"/>
  <c r="J27" i="31"/>
  <c r="Q25" i="31"/>
  <c r="Q23" i="31"/>
  <c r="Q21" i="31"/>
  <c r="Q19" i="31"/>
  <c r="Q17" i="31"/>
  <c r="Q15" i="31"/>
  <c r="Q13" i="31"/>
  <c r="Q11" i="31"/>
  <c r="Q9" i="31"/>
  <c r="J28" i="18"/>
  <c r="L28" i="18"/>
  <c r="E28" i="18"/>
  <c r="N12" i="18"/>
  <c r="N10" i="18"/>
  <c r="N22" i="18"/>
  <c r="N20" i="18"/>
  <c r="N18" i="18"/>
  <c r="N16" i="18"/>
  <c r="N14" i="18"/>
  <c r="K18" i="57"/>
  <c r="K22" i="57" l="1"/>
  <c r="K26" i="57"/>
  <c r="K30" i="57"/>
  <c r="K38" i="40"/>
  <c r="J38" i="57"/>
  <c r="K14" i="57"/>
  <c r="K38" i="38"/>
  <c r="I38" i="57"/>
  <c r="K34" i="57"/>
  <c r="K38" i="41"/>
  <c r="K16" i="57"/>
  <c r="Q27" i="31"/>
  <c r="M39" i="28"/>
  <c r="N24" i="18"/>
  <c r="N28" i="18" s="1"/>
  <c r="O14" i="18" s="1"/>
  <c r="K38" i="57" l="1"/>
  <c r="O24" i="18"/>
  <c r="O26" i="18"/>
  <c r="O10" i="18"/>
  <c r="O20" i="18"/>
  <c r="O18" i="18"/>
  <c r="O12" i="18"/>
  <c r="O22" i="18"/>
  <c r="O16" i="18"/>
</calcChain>
</file>

<file path=xl/comments1.xml><?xml version="1.0" encoding="utf-8"?>
<comments xmlns="http://schemas.openxmlformats.org/spreadsheetml/2006/main">
  <authors>
    <author>Julian Francis</author>
  </authors>
  <commentList>
    <comment ref="D8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No significant change: 0.02%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Figure calculated from Q1 2015 total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Figure calculated from Q1 2015 total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Figure calculated from Q1 2015 total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Figure calculated from Q1 2015 total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Figure calculated from Q1 2015 total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Figure calculated from Q1 2015 total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Figure calculated from Q1 2015 total</t>
        </r>
      </text>
    </comment>
    <comment ref="R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Figure calculated from Q1 2015 total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Figure compared with Q1 March total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Figure compared with Q1 March total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Figure compared with Q1 March total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Figure compared with Q1 March total</t>
        </r>
      </text>
    </comment>
    <comment ref="L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Figure compared with Q1 March total</t>
        </r>
      </text>
    </comment>
    <comment ref="P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Figure compared with Q1 March total</t>
        </r>
      </text>
    </comment>
    <comment ref="Q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Figure compared with Q1 March total</t>
        </r>
      </text>
    </comment>
    <comment ref="R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Figure compared with Q1 March total</t>
        </r>
      </text>
    </comment>
  </commentList>
</comments>
</file>

<file path=xl/sharedStrings.xml><?xml version="1.0" encoding="utf-8"?>
<sst xmlns="http://schemas.openxmlformats.org/spreadsheetml/2006/main" count="1848" uniqueCount="180">
  <si>
    <t>Total Reported Accidents</t>
  </si>
  <si>
    <t>Period</t>
  </si>
  <si>
    <t>Year</t>
  </si>
  <si>
    <t>Fatal Accidents</t>
  </si>
  <si>
    <t>Non Injury Accidents</t>
  </si>
  <si>
    <t>Persons Injured</t>
  </si>
  <si>
    <t>Total</t>
  </si>
  <si>
    <t>Slight</t>
  </si>
  <si>
    <t>Serious</t>
  </si>
  <si>
    <t>(1)</t>
  </si>
  <si>
    <t>(2)</t>
  </si>
  <si>
    <t>(3)</t>
  </si>
  <si>
    <t>(4)</t>
  </si>
  <si>
    <t>(5)</t>
  </si>
  <si>
    <t>(6)</t>
  </si>
  <si>
    <t>(7)</t>
  </si>
  <si>
    <t>(8)</t>
  </si>
  <si>
    <t>Month</t>
  </si>
  <si>
    <t>No.</t>
  </si>
  <si>
    <t>%</t>
  </si>
  <si>
    <t>AND CLASS OF ROAD USER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</si>
  <si>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</si>
  <si>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</si>
  <si>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</si>
  <si>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</si>
  <si>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</si>
  <si>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</si>
  <si>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</si>
  <si>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</si>
  <si>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</si>
  <si>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55 -59</t>
  </si>
  <si>
    <t xml:space="preserve">60 - 64 </t>
  </si>
  <si>
    <t>65 +</t>
  </si>
  <si>
    <t>Churchill R. Highway</t>
  </si>
  <si>
    <t>Eastern Main Road</t>
  </si>
  <si>
    <t>Priority Bus Route</t>
  </si>
  <si>
    <t>Southern Main Road</t>
  </si>
  <si>
    <t>Uriah Butler Highway</t>
  </si>
  <si>
    <t>Sir Solomon Hochoy Highway</t>
  </si>
  <si>
    <t>Total Selected Roads</t>
  </si>
  <si>
    <t>Other Roads</t>
  </si>
  <si>
    <t>Total All Roads</t>
  </si>
  <si>
    <t>10 -  14</t>
  </si>
  <si>
    <t>15  - 19</t>
  </si>
  <si>
    <t>30  - 34</t>
  </si>
  <si>
    <t>65+</t>
  </si>
  <si>
    <t>Accidents Involving Slight and Serious Injuries</t>
  </si>
  <si>
    <t>Hour of Day</t>
  </si>
  <si>
    <t>AND DAY OF WEEK</t>
  </si>
  <si>
    <t>Sunday</t>
  </si>
  <si>
    <t>Monday</t>
  </si>
  <si>
    <t>Tuesday</t>
  </si>
  <si>
    <t>Wednesday</t>
  </si>
  <si>
    <t>Thursday</t>
  </si>
  <si>
    <t>Friday</t>
  </si>
  <si>
    <t>Saturday</t>
  </si>
  <si>
    <t>Not Stated</t>
  </si>
  <si>
    <t xml:space="preserve">Reported Accidents </t>
  </si>
  <si>
    <t xml:space="preserve">Fatal Accidents </t>
  </si>
  <si>
    <t>Claude Noel Highway</t>
  </si>
  <si>
    <t>(9)</t>
  </si>
  <si>
    <t>(10)</t>
  </si>
  <si>
    <t>(11)</t>
  </si>
  <si>
    <t>(12)</t>
  </si>
  <si>
    <t>(13)</t>
  </si>
  <si>
    <t>(14)</t>
  </si>
  <si>
    <t>(15)</t>
  </si>
  <si>
    <t>(16)</t>
  </si>
  <si>
    <t>5 - 9</t>
  </si>
  <si>
    <t>0 - 4</t>
  </si>
  <si>
    <t>Accidents: Slight and Serious Injury</t>
  </si>
  <si>
    <t>TABLE 4. NUMBER OF PERSONS KILLED BY AGE GROUP</t>
  </si>
  <si>
    <t>12:01-3:00</t>
  </si>
  <si>
    <t>3:01-6:00</t>
  </si>
  <si>
    <t>6:01-9:00</t>
  </si>
  <si>
    <t>9:01-12:00</t>
  </si>
  <si>
    <t>TABLE 5. FATAL TRAFFIC ACCIDENTS BY HOUR OF DAY</t>
  </si>
  <si>
    <t>TABLE 1. REPORTED ACCIDENTS, FATAL ACCIDENTS, ACCIDENTS INVOLVING SLIGHT</t>
  </si>
  <si>
    <t>TABLE 3. NUMBER AND PERCENTAGE DISTRIBUTION OF FATAL ACCIDENTS</t>
  </si>
  <si>
    <t xml:space="preserve">TABLE  6. FATALITIES BY AGE AND SEX OF VICTIM  </t>
  </si>
  <si>
    <t>…</t>
  </si>
  <si>
    <r>
      <t>Source:</t>
    </r>
    <r>
      <rPr>
        <sz val="10"/>
        <rFont val="Arial"/>
        <family val="2"/>
      </rPr>
      <t xml:space="preserve"> Road Traffic Accidents Returns</t>
    </r>
  </si>
  <si>
    <t>Percentage Distribution</t>
  </si>
  <si>
    <t>A. M.</t>
  </si>
  <si>
    <t>P. M.</t>
  </si>
  <si>
    <t>ON SELECTED ROADS BY TIME (HOUR) OF FATAL ACCIDENTS</t>
  </si>
  <si>
    <t>Name of Roads</t>
  </si>
  <si>
    <t>Age Group</t>
  </si>
  <si>
    <t>Pedestrian</t>
  </si>
  <si>
    <t>Drivers</t>
  </si>
  <si>
    <t>Pedal Cyclists</t>
  </si>
  <si>
    <t>Motor Cyclists</t>
  </si>
  <si>
    <t>Passengers</t>
  </si>
  <si>
    <t>20  - 24</t>
  </si>
  <si>
    <t>25  - 29</t>
  </si>
  <si>
    <t>35  - 39</t>
  </si>
  <si>
    <t>40  - 44</t>
  </si>
  <si>
    <t>45  - 49</t>
  </si>
  <si>
    <t>50  - 54</t>
  </si>
  <si>
    <t>55  - 59</t>
  </si>
  <si>
    <t>60  - 64</t>
  </si>
  <si>
    <t>5   -    9</t>
  </si>
  <si>
    <t>0   -    4</t>
  </si>
  <si>
    <t>Male</t>
  </si>
  <si>
    <t>Female</t>
  </si>
  <si>
    <t>Both Sexes</t>
  </si>
  <si>
    <t>Age of Victim</t>
  </si>
  <si>
    <t>Total                            All Class</t>
  </si>
  <si>
    <t>Unknown</t>
  </si>
  <si>
    <r>
      <t>Source:</t>
    </r>
    <r>
      <rPr>
        <sz val="10"/>
        <rFont val="Arial"/>
        <family val="2"/>
      </rPr>
      <t xml:space="preserve">  Road Traffic Accidents Returns</t>
    </r>
  </si>
  <si>
    <r>
      <t xml:space="preserve">Source: </t>
    </r>
    <r>
      <rPr>
        <sz val="10"/>
        <rFont val="Arial"/>
        <family val="2"/>
      </rPr>
      <t xml:space="preserve"> Road Traffic Accidents Returns</t>
    </r>
  </si>
  <si>
    <t xml:space="preserve"> 9:01 - 12:00 midnight</t>
  </si>
  <si>
    <t xml:space="preserve"> 9:01 - 12:00 noon</t>
  </si>
  <si>
    <t>12:01 - 3:00 a.m</t>
  </si>
  <si>
    <t xml:space="preserve"> 3:01 - 6:00 a.m</t>
  </si>
  <si>
    <t xml:space="preserve"> 6:01 - 9:00 a.m</t>
  </si>
  <si>
    <t>12:01 - 3:00 p.m</t>
  </si>
  <si>
    <t xml:space="preserve"> 3:01 - 6:00 p.m</t>
  </si>
  <si>
    <t xml:space="preserve"> 6:01 - 9:00 p.m</t>
  </si>
  <si>
    <t>1st Quarter</t>
  </si>
  <si>
    <t>January</t>
  </si>
  <si>
    <t>February</t>
  </si>
  <si>
    <t>March</t>
  </si>
  <si>
    <t>2nd Quarter</t>
  </si>
  <si>
    <t>April</t>
  </si>
  <si>
    <t>May</t>
  </si>
  <si>
    <t>June</t>
  </si>
  <si>
    <t xml:space="preserve">May </t>
  </si>
  <si>
    <t>7 975</t>
  </si>
  <si>
    <t>7 970</t>
  </si>
  <si>
    <t>8 400</t>
  </si>
  <si>
    <t>8 420</t>
  </si>
  <si>
    <t>April - June 2015</t>
  </si>
  <si>
    <t>2nd Quarter 2015</t>
  </si>
  <si>
    <t>April-June 2015</t>
  </si>
  <si>
    <t xml:space="preserve">               AND SERIOUS INJURIES, AND PERSONS INJURED</t>
  </si>
  <si>
    <t>55 - 59</t>
  </si>
  <si>
    <t>Source: Road Traffic Accidents Returns</t>
  </si>
  <si>
    <t>TABLE 2. FATALITIES BY SEX</t>
  </si>
  <si>
    <t>2nd Quarter 2011-2015</t>
  </si>
  <si>
    <t>TABLE 3. NUMBER AND PERCENTAGE DISTRIBUTION OF ACCIDENTS,</t>
  </si>
  <si>
    <t>FATALITIES, AND PERSONS INJURED</t>
  </si>
  <si>
    <t>(MONTHLY COMPARISON)</t>
  </si>
  <si>
    <t>TABLE 4. NUMBER AND PERCENTAGE DISTRIBUTION OF FATAL ACCIDENTS</t>
  </si>
  <si>
    <t>Total Sex/Class/Age</t>
  </si>
  <si>
    <t>SEX, AND CLASS OF ROAD USER</t>
  </si>
  <si>
    <t>Fatalities</t>
  </si>
  <si>
    <t>TABLE 6. FATALITIES BY AGE GROUP,</t>
  </si>
  <si>
    <t>Total Fatalities</t>
  </si>
  <si>
    <t>Churchill Roosevelt Highway</t>
  </si>
  <si>
    <t>ON SELECTED ROADS BY TIME OF DAY</t>
  </si>
  <si>
    <t>TABLE 5. FATAL TRAFFIC ACCIDENTS BY TIME OF DAY</t>
  </si>
  <si>
    <t>Total Reported Accidents (TRA)</t>
  </si>
  <si>
    <t>Percentage Change (TRA)</t>
  </si>
  <si>
    <t>Fatal Accidents (FA)</t>
  </si>
  <si>
    <t>Percentage Change (FA)</t>
  </si>
  <si>
    <t>Accidents Involving Slight and Serious Injuries (AISI)</t>
  </si>
  <si>
    <t>Percentage Change (AISI)</t>
  </si>
  <si>
    <t>Non Injury Accidents (NIA)</t>
  </si>
  <si>
    <t>Percentage Change (NIA)</t>
  </si>
  <si>
    <t>Fatalities (F)</t>
  </si>
  <si>
    <t>Percentage Change (F)</t>
  </si>
  <si>
    <t>Persons Injured (PI)</t>
  </si>
  <si>
    <t>Percentage Change (PI)</t>
  </si>
  <si>
    <t>-</t>
  </si>
  <si>
    <t>TABLE 6". NUMBER OF PERSONS KILLED BY AGE GROUP</t>
  </si>
  <si>
    <t>Quarter 2 2015</t>
  </si>
  <si>
    <t>Non-Injury Accidents</t>
  </si>
  <si>
    <t>Accidents Involving Slight and Serious Injury</t>
  </si>
  <si>
    <t xml:space="preserve">Source:  Road Traffic Accidents Returns </t>
  </si>
  <si>
    <t xml:space="preserve"> April-June 2015 </t>
  </si>
  <si>
    <t>12:01-3:00am</t>
  </si>
  <si>
    <t>12:01-3:00pm</t>
  </si>
  <si>
    <t>3:01-6:00am</t>
  </si>
  <si>
    <t>6:01-9:00am</t>
  </si>
  <si>
    <t>9:01-12:00noon</t>
  </si>
  <si>
    <t>3:01-6:00pm</t>
  </si>
  <si>
    <t>6:01-9:00pm</t>
  </si>
  <si>
    <t>9:01-12:00midnight</t>
  </si>
  <si>
    <t>Time of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</si>
</sst>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\ 000"/>
    <numFmt numFmtId="166" formatCode="0.0%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24"/>
      <name val="Arial"/>
      <family val="2"/>
    </font>
    <font>
      <b/>
      <sz val="22"/>
      <name val="Arial"/>
      <family val="2"/>
    </font>
    <font>
      <sz val="16"/>
      <name val="Arial"/>
      <family val="2"/>
    </font>
    <font>
      <sz val="22"/>
      <name val="Arial"/>
      <family val="2"/>
    </font>
    <font>
      <sz val="24"/>
      <name val="Arial"/>
      <family val="2"/>
    </font>
    <font>
      <b/>
      <sz val="26"/>
      <name val="Arial"/>
      <family val="2"/>
    </font>
    <font>
      <b/>
      <sz val="28"/>
      <name val="Arial"/>
      <family val="2"/>
    </font>
    <font>
      <sz val="26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32"/>
      <name val="Arial"/>
      <family val="2"/>
    </font>
    <font>
      <sz val="30"/>
      <name val="Arial"/>
      <family val="2"/>
    </font>
    <font>
      <b/>
      <sz val="3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8" fillId="0" borderId="0" applyFont="0" applyFill="0" applyBorder="0" applyAlignment="0" applyProtection="0"/>
  </cellStyleXfs>
  <cellXfs count="37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164" fontId="1" fillId="0" borderId="0" xfId="0" applyNumberFormat="1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Fill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3" xfId="0" quotePrefix="1" applyFont="1" applyBorder="1" applyAlignment="1">
      <alignment horizontal="center"/>
    </xf>
    <xf numFmtId="0" fontId="3" fillId="0" borderId="4" xfId="0" quotePrefix="1" applyFont="1" applyBorder="1" applyAlignment="1">
      <alignment horizontal="center"/>
    </xf>
    <xf numFmtId="0" fontId="3" fillId="0" borderId="0" xfId="0" quotePrefix="1" applyFont="1" applyBorder="1"/>
    <xf numFmtId="0" fontId="3" fillId="0" borderId="6" xfId="0" applyFont="1" applyBorder="1" applyAlignment="1">
      <alignment horizontal="center"/>
    </xf>
    <xf numFmtId="0" fontId="3" fillId="0" borderId="0" xfId="0" applyFont="1"/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left" inden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5" xfId="0" applyFont="1" applyBorder="1" applyAlignment="1">
      <alignment horizontal="left" indent="1"/>
    </xf>
    <xf numFmtId="0" fontId="4" fillId="0" borderId="1" xfId="0" applyFont="1" applyBorder="1" applyAlignment="1"/>
    <xf numFmtId="0" fontId="3" fillId="0" borderId="12" xfId="0" applyFont="1" applyBorder="1"/>
    <xf numFmtId="0" fontId="3" fillId="0" borderId="2" xfId="0" applyFont="1" applyBorder="1"/>
    <xf numFmtId="0" fontId="3" fillId="0" borderId="13" xfId="0" quotePrefix="1" applyFont="1" applyBorder="1"/>
    <xf numFmtId="0" fontId="3" fillId="0" borderId="13" xfId="0" applyFont="1" applyBorder="1"/>
    <xf numFmtId="0" fontId="4" fillId="0" borderId="1" xfId="0" quotePrefix="1" applyFont="1" applyBorder="1"/>
    <xf numFmtId="16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 indent="1"/>
    </xf>
    <xf numFmtId="164" fontId="4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1" fillId="0" borderId="0" xfId="0" applyFont="1" applyFill="1"/>
    <xf numFmtId="0" fontId="1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/>
    <xf numFmtId="0" fontId="4" fillId="0" borderId="0" xfId="0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indent="1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6" fillId="2" borderId="6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/>
    <xf numFmtId="0" fontId="6" fillId="2" borderId="13" xfId="0" applyFont="1" applyFill="1" applyBorder="1"/>
    <xf numFmtId="0" fontId="6" fillId="0" borderId="7" xfId="0" quotePrefix="1" applyFont="1" applyFill="1" applyBorder="1" applyAlignment="1">
      <alignment horizontal="center"/>
    </xf>
    <xf numFmtId="0" fontId="6" fillId="2" borderId="6" xfId="0" applyFont="1" applyFill="1" applyBorder="1" applyAlignment="1"/>
    <xf numFmtId="0" fontId="6" fillId="2" borderId="13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right"/>
    </xf>
    <xf numFmtId="0" fontId="7" fillId="0" borderId="7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right"/>
    </xf>
    <xf numFmtId="0" fontId="7" fillId="0" borderId="8" xfId="0" applyFont="1" applyFill="1" applyBorder="1" applyAlignment="1">
      <alignment horizontal="right"/>
    </xf>
    <xf numFmtId="0" fontId="6" fillId="2" borderId="9" xfId="0" applyFont="1" applyFill="1" applyBorder="1" applyAlignment="1"/>
    <xf numFmtId="164" fontId="1" fillId="0" borderId="0" xfId="0" applyNumberFormat="1" applyFont="1" applyBorder="1" applyAlignment="1">
      <alignment horizontal="right"/>
    </xf>
    <xf numFmtId="0" fontId="12" fillId="2" borderId="6" xfId="0" applyFont="1" applyFill="1" applyBorder="1" applyAlignment="1">
      <alignment horizontal="center"/>
    </xf>
    <xf numFmtId="0" fontId="12" fillId="2" borderId="0" xfId="0" applyFont="1" applyFill="1" applyBorder="1"/>
    <xf numFmtId="0" fontId="12" fillId="2" borderId="13" xfId="0" applyFont="1" applyFill="1" applyBorder="1"/>
    <xf numFmtId="0" fontId="12" fillId="2" borderId="0" xfId="0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12" fillId="2" borderId="12" xfId="0" applyFont="1" applyFill="1" applyBorder="1"/>
    <xf numFmtId="0" fontId="12" fillId="2" borderId="6" xfId="0" applyFont="1" applyFill="1" applyBorder="1" applyAlignment="1">
      <alignment horizontal="left"/>
    </xf>
    <xf numFmtId="0" fontId="12" fillId="0" borderId="7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2" borderId="6" xfId="0" applyFont="1" applyFill="1" applyBorder="1" applyAlignment="1">
      <alignment horizontal="left" wrapText="1"/>
    </xf>
    <xf numFmtId="164" fontId="12" fillId="0" borderId="7" xfId="0" applyNumberFormat="1" applyFont="1" applyBorder="1" applyAlignment="1">
      <alignment horizontal="center"/>
    </xf>
    <xf numFmtId="0" fontId="12" fillId="2" borderId="6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wrapText="1"/>
    </xf>
    <xf numFmtId="0" fontId="8" fillId="0" borderId="8" xfId="0" applyFont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0" fontId="11" fillId="0" borderId="0" xfId="0" applyFont="1"/>
    <xf numFmtId="0" fontId="15" fillId="3" borderId="10" xfId="0" applyFont="1" applyFill="1" applyBorder="1" applyAlignment="1">
      <alignment horizontal="center" vertical="center"/>
    </xf>
    <xf numFmtId="0" fontId="15" fillId="2" borderId="6" xfId="0" applyFont="1" applyFill="1" applyBorder="1"/>
    <xf numFmtId="0" fontId="15" fillId="2" borderId="0" xfId="0" applyFont="1" applyFill="1" applyBorder="1"/>
    <xf numFmtId="0" fontId="15" fillId="2" borderId="13" xfId="0" applyFont="1" applyFill="1" applyBorder="1"/>
    <xf numFmtId="0" fontId="15" fillId="0" borderId="3" xfId="0" quotePrefix="1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15" fillId="2" borderId="6" xfId="0" applyFont="1" applyFill="1" applyBorder="1" applyAlignment="1"/>
    <xf numFmtId="0" fontId="15" fillId="2" borderId="0" xfId="0" applyFont="1" applyFill="1" applyBorder="1" applyAlignment="1"/>
    <xf numFmtId="0" fontId="15" fillId="2" borderId="6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left"/>
    </xf>
    <xf numFmtId="0" fontId="13" fillId="2" borderId="9" xfId="0" applyFont="1" applyFill="1" applyBorder="1" applyAlignment="1"/>
    <xf numFmtId="0" fontId="13" fillId="2" borderId="1" xfId="0" applyFont="1" applyFill="1" applyBorder="1" applyAlignment="1"/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/>
    <xf numFmtId="0" fontId="13" fillId="2" borderId="5" xfId="0" applyFont="1" applyFill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/>
    <xf numFmtId="0" fontId="11" fillId="2" borderId="13" xfId="0" applyFont="1" applyFill="1" applyBorder="1"/>
    <xf numFmtId="0" fontId="11" fillId="0" borderId="7" xfId="0" quotePrefix="1" applyFont="1" applyFill="1" applyBorder="1" applyAlignment="1">
      <alignment horizontal="center"/>
    </xf>
    <xf numFmtId="0" fontId="11" fillId="0" borderId="6" xfId="0" quotePrefix="1" applyFont="1" applyFill="1" applyBorder="1" applyAlignment="1">
      <alignment horizontal="center"/>
    </xf>
    <xf numFmtId="0" fontId="11" fillId="2" borderId="6" xfId="0" applyFont="1" applyFill="1" applyBorder="1"/>
    <xf numFmtId="0" fontId="11" fillId="0" borderId="7" xfId="0" applyFont="1" applyFill="1" applyBorder="1"/>
    <xf numFmtId="0" fontId="11" fillId="0" borderId="7" xfId="0" applyFont="1" applyFill="1" applyBorder="1" applyAlignment="1">
      <alignment horizontal="right"/>
    </xf>
    <xf numFmtId="0" fontId="11" fillId="2" borderId="6" xfId="0" applyFont="1" applyFill="1" applyBorder="1" applyAlignment="1"/>
    <xf numFmtId="0" fontId="11" fillId="2" borderId="13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165" fontId="11" fillId="0" borderId="7" xfId="0" applyNumberFormat="1" applyFont="1" applyFill="1" applyBorder="1" applyAlignment="1">
      <alignment horizontal="right"/>
    </xf>
    <xf numFmtId="0" fontId="9" fillId="0" borderId="7" xfId="0" applyFont="1" applyFill="1" applyBorder="1" applyAlignment="1">
      <alignment horizontal="right"/>
    </xf>
    <xf numFmtId="0" fontId="11" fillId="2" borderId="6" xfId="0" applyFont="1" applyFill="1" applyBorder="1" applyAlignment="1">
      <alignment horizontal="left" indent="1"/>
    </xf>
    <xf numFmtId="0" fontId="9" fillId="2" borderId="6" xfId="0" applyFont="1" applyFill="1" applyBorder="1"/>
    <xf numFmtId="0" fontId="9" fillId="2" borderId="0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165" fontId="9" fillId="0" borderId="7" xfId="0" applyNumberFormat="1" applyFont="1" applyFill="1" applyBorder="1" applyAlignment="1">
      <alignment horizontal="right"/>
    </xf>
    <xf numFmtId="0" fontId="11" fillId="2" borderId="9" xfId="0" applyFont="1" applyFill="1" applyBorder="1" applyAlignment="1">
      <alignment horizontal="left" indent="1"/>
    </xf>
    <xf numFmtId="0" fontId="11" fillId="2" borderId="1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165" fontId="11" fillId="0" borderId="8" xfId="0" applyNumberFormat="1" applyFont="1" applyFill="1" applyBorder="1" applyAlignment="1">
      <alignment horizontal="right"/>
    </xf>
    <xf numFmtId="0" fontId="11" fillId="0" borderId="8" xfId="0" applyFont="1" applyFill="1" applyBorder="1" applyAlignment="1">
      <alignment horizontal="right"/>
    </xf>
    <xf numFmtId="0" fontId="9" fillId="0" borderId="8" xfId="0" applyFont="1" applyFill="1" applyBorder="1" applyAlignment="1">
      <alignment horizontal="right"/>
    </xf>
    <xf numFmtId="0" fontId="6" fillId="0" borderId="10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165" fontId="5" fillId="0" borderId="10" xfId="0" applyNumberFormat="1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right" vertical="center" wrapText="1"/>
    </xf>
    <xf numFmtId="1" fontId="5" fillId="0" borderId="10" xfId="0" applyNumberFormat="1" applyFont="1" applyFill="1" applyBorder="1" applyAlignment="1">
      <alignment horizontal="right" vertical="center" wrapText="1"/>
    </xf>
    <xf numFmtId="0" fontId="19" fillId="0" borderId="10" xfId="0" applyFont="1" applyFill="1" applyBorder="1" applyAlignment="1">
      <alignment horizontal="right" vertical="center" wrapText="1"/>
    </xf>
    <xf numFmtId="166" fontId="5" fillId="0" borderId="10" xfId="2" applyNumberFormat="1" applyFont="1" applyFill="1" applyBorder="1" applyAlignment="1">
      <alignment horizontal="right" vertical="center" wrapText="1"/>
    </xf>
    <xf numFmtId="1" fontId="5" fillId="0" borderId="10" xfId="2" applyNumberFormat="1" applyFont="1" applyFill="1" applyBorder="1" applyAlignment="1">
      <alignment horizontal="right" vertical="center" wrapText="1"/>
    </xf>
    <xf numFmtId="166" fontId="19" fillId="0" borderId="10" xfId="2" applyNumberFormat="1" applyFont="1" applyFill="1" applyBorder="1" applyAlignment="1">
      <alignment horizontal="right" vertical="center" wrapText="1"/>
    </xf>
    <xf numFmtId="1" fontId="19" fillId="0" borderId="10" xfId="0" applyNumberFormat="1" applyFont="1" applyFill="1" applyBorder="1" applyAlignment="1">
      <alignment horizontal="right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vertical="top" wrapText="1"/>
    </xf>
    <xf numFmtId="0" fontId="5" fillId="0" borderId="10" xfId="0" applyFont="1" applyBorder="1" applyAlignment="1">
      <alignment vertical="center" wrapText="1"/>
    </xf>
    <xf numFmtId="0" fontId="1" fillId="4" borderId="10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vertical="center" wrapText="1"/>
    </xf>
    <xf numFmtId="0" fontId="11" fillId="4" borderId="8" xfId="0" applyFont="1" applyFill="1" applyBorder="1" applyAlignment="1">
      <alignment vertical="center" wrapText="1"/>
    </xf>
    <xf numFmtId="0" fontId="0" fillId="4" borderId="10" xfId="0" applyFill="1" applyBorder="1" applyAlignment="1">
      <alignment vertical="top" wrapText="1"/>
    </xf>
    <xf numFmtId="165" fontId="5" fillId="0" borderId="10" xfId="0" applyNumberFormat="1" applyFont="1" applyBorder="1" applyAlignment="1">
      <alignment horizontal="right" vertical="center" wrapText="1"/>
    </xf>
    <xf numFmtId="165" fontId="19" fillId="0" borderId="10" xfId="0" applyNumberFormat="1" applyFont="1" applyBorder="1" applyAlignment="1">
      <alignment horizontal="right" vertical="center" wrapText="1"/>
    </xf>
    <xf numFmtId="0" fontId="5" fillId="4" borderId="10" xfId="0" applyFont="1" applyFill="1" applyBorder="1" applyAlignment="1">
      <alignment horizontal="right" vertical="center" wrapText="1"/>
    </xf>
    <xf numFmtId="166" fontId="5" fillId="0" borderId="10" xfId="2" applyNumberFormat="1" applyFont="1" applyBorder="1" applyAlignment="1">
      <alignment horizontal="right" vertical="center" wrapText="1"/>
    </xf>
    <xf numFmtId="165" fontId="19" fillId="4" borderId="10" xfId="0" applyNumberFormat="1" applyFont="1" applyFill="1" applyBorder="1" applyAlignment="1">
      <alignment horizontal="right" vertical="center" wrapText="1"/>
    </xf>
    <xf numFmtId="2" fontId="5" fillId="4" borderId="10" xfId="0" applyNumberFormat="1" applyFont="1" applyFill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 wrapText="1"/>
    </xf>
    <xf numFmtId="0" fontId="19" fillId="0" borderId="10" xfId="0" applyFont="1" applyBorder="1" applyAlignment="1">
      <alignment horizontal="right" vertical="center" wrapText="1"/>
    </xf>
    <xf numFmtId="0" fontId="19" fillId="4" borderId="10" xfId="0" applyFont="1" applyFill="1" applyBorder="1" applyAlignment="1">
      <alignment horizontal="right" vertical="center" wrapText="1"/>
    </xf>
    <xf numFmtId="0" fontId="5" fillId="5" borderId="10" xfId="0" applyFont="1" applyFill="1" applyBorder="1" applyAlignment="1">
      <alignment horizontal="right" vertical="center" wrapText="1"/>
    </xf>
    <xf numFmtId="2" fontId="19" fillId="5" borderId="10" xfId="0" applyNumberFormat="1" applyFont="1" applyFill="1" applyBorder="1" applyAlignment="1">
      <alignment horizontal="right" vertical="center" wrapText="1"/>
    </xf>
    <xf numFmtId="2" fontId="5" fillId="5" borderId="10" xfId="0" applyNumberFormat="1" applyFont="1" applyFill="1" applyBorder="1" applyAlignment="1">
      <alignment horizontal="right" vertical="center" wrapText="1"/>
    </xf>
    <xf numFmtId="1" fontId="5" fillId="0" borderId="10" xfId="2" applyNumberFormat="1" applyFont="1" applyBorder="1" applyAlignment="1">
      <alignment horizontal="right" vertical="center" wrapText="1"/>
    </xf>
    <xf numFmtId="1" fontId="19" fillId="0" borderId="10" xfId="2" applyNumberFormat="1" applyFont="1" applyBorder="1" applyAlignment="1">
      <alignment horizontal="right" vertical="center" wrapText="1"/>
    </xf>
    <xf numFmtId="0" fontId="11" fillId="5" borderId="10" xfId="0" applyFont="1" applyFill="1" applyBorder="1" applyAlignment="1">
      <alignment vertical="center" wrapText="1"/>
    </xf>
    <xf numFmtId="0" fontId="0" fillId="5" borderId="10" xfId="0" applyFill="1" applyBorder="1" applyAlignment="1">
      <alignment vertical="top" wrapText="1"/>
    </xf>
    <xf numFmtId="166" fontId="19" fillId="0" borderId="10" xfId="2" applyNumberFormat="1" applyFont="1" applyBorder="1" applyAlignment="1">
      <alignment horizontal="right" vertical="center" wrapText="1"/>
    </xf>
    <xf numFmtId="166" fontId="5" fillId="0" borderId="10" xfId="2" applyNumberFormat="1" applyFont="1" applyBorder="1" applyAlignment="1">
      <alignment horizontal="right" vertical="top" wrapText="1"/>
    </xf>
    <xf numFmtId="0" fontId="10" fillId="0" borderId="10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13" xfId="0" quotePrefix="1" applyFont="1" applyFill="1" applyBorder="1" applyAlignment="1">
      <alignment horizontal="center"/>
    </xf>
    <xf numFmtId="0" fontId="10" fillId="0" borderId="3" xfId="0" quotePrefix="1" applyFont="1" applyBorder="1" applyAlignment="1">
      <alignment horizontal="center"/>
    </xf>
    <xf numFmtId="0" fontId="10" fillId="0" borderId="2" xfId="0" quotePrefix="1" applyFont="1" applyBorder="1" applyAlignment="1">
      <alignment horizontal="center"/>
    </xf>
    <xf numFmtId="0" fontId="10" fillId="0" borderId="7" xfId="0" quotePrefix="1" applyFont="1" applyBorder="1" applyAlignment="1">
      <alignment horizontal="center"/>
    </xf>
    <xf numFmtId="0" fontId="10" fillId="0" borderId="13" xfId="0" applyFont="1" applyBorder="1"/>
    <xf numFmtId="0" fontId="10" fillId="0" borderId="6" xfId="0" quotePrefix="1" applyFont="1" applyFill="1" applyBorder="1" applyAlignment="1"/>
    <xf numFmtId="0" fontId="10" fillId="0" borderId="0" xfId="0" quotePrefix="1" applyFont="1" applyFill="1" applyBorder="1" applyAlignment="1"/>
    <xf numFmtId="0" fontId="10" fillId="0" borderId="13" xfId="0" quotePrefix="1" applyFont="1" applyFill="1" applyBorder="1" applyAlignment="1"/>
    <xf numFmtId="0" fontId="10" fillId="0" borderId="13" xfId="0" applyFont="1" applyFill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0" fillId="0" borderId="13" xfId="0" applyFont="1" applyFill="1" applyBorder="1"/>
    <xf numFmtId="0" fontId="10" fillId="0" borderId="6" xfId="0" applyFont="1" applyFill="1" applyBorder="1" applyAlignment="1"/>
    <xf numFmtId="0" fontId="10" fillId="0" borderId="0" xfId="0" applyFont="1" applyFill="1" applyBorder="1" applyAlignment="1"/>
    <xf numFmtId="0" fontId="10" fillId="0" borderId="9" xfId="0" applyFont="1" applyFill="1" applyBorder="1" applyAlignment="1"/>
    <xf numFmtId="0" fontId="10" fillId="0" borderId="1" xfId="0" applyFont="1" applyFill="1" applyBorder="1" applyAlignment="1"/>
    <xf numFmtId="0" fontId="10" fillId="0" borderId="1" xfId="0" quotePrefix="1" applyFont="1" applyFill="1" applyBorder="1" applyAlignment="1"/>
    <xf numFmtId="0" fontId="10" fillId="0" borderId="5" xfId="0" quotePrefix="1" applyFont="1" applyFill="1" applyBorder="1" applyAlignment="1"/>
    <xf numFmtId="0" fontId="10" fillId="0" borderId="5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164" fontId="0" fillId="0" borderId="0" xfId="0" applyNumberFormat="1"/>
    <xf numFmtId="164" fontId="1" fillId="0" borderId="0" xfId="0" applyNumberFormat="1" applyFont="1" applyFill="1"/>
    <xf numFmtId="166" fontId="0" fillId="0" borderId="0" xfId="2" applyNumberFormat="1" applyFont="1"/>
    <xf numFmtId="0" fontId="17" fillId="0" borderId="0" xfId="0" applyFont="1" applyFill="1" applyBorder="1" applyAlignment="1">
      <alignment horizontal="right"/>
    </xf>
    <xf numFmtId="166" fontId="1" fillId="0" borderId="0" xfId="2" applyNumberFormat="1" applyFont="1" applyFill="1"/>
    <xf numFmtId="166" fontId="1" fillId="0" borderId="0" xfId="2" applyNumberFormat="1" applyFont="1"/>
    <xf numFmtId="0" fontId="15" fillId="2" borderId="6" xfId="0" applyFont="1" applyFill="1" applyBorder="1" applyAlignment="1">
      <alignment horizontal="center"/>
    </xf>
    <xf numFmtId="165" fontId="15" fillId="0" borderId="7" xfId="0" applyNumberFormat="1" applyFont="1" applyFill="1" applyBorder="1" applyAlignment="1">
      <alignment horizontal="right"/>
    </xf>
    <xf numFmtId="164" fontId="15" fillId="0" borderId="7" xfId="0" applyNumberFormat="1" applyFont="1" applyFill="1" applyBorder="1" applyAlignment="1">
      <alignment horizontal="right"/>
    </xf>
    <xf numFmtId="0" fontId="15" fillId="0" borderId="7" xfId="0" applyFont="1" applyFill="1" applyBorder="1" applyAlignment="1">
      <alignment horizontal="right"/>
    </xf>
    <xf numFmtId="0" fontId="13" fillId="2" borderId="6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3" fillId="2" borderId="0" xfId="0" applyFont="1" applyFill="1" applyBorder="1"/>
    <xf numFmtId="0" fontId="13" fillId="2" borderId="13" xfId="0" applyFont="1" applyFill="1" applyBorder="1" applyAlignment="1">
      <alignment horizontal="center"/>
    </xf>
    <xf numFmtId="165" fontId="13" fillId="0" borderId="7" xfId="0" applyNumberFormat="1" applyFont="1" applyFill="1" applyBorder="1" applyAlignment="1">
      <alignment horizontal="right"/>
    </xf>
    <xf numFmtId="164" fontId="13" fillId="0" borderId="7" xfId="0" applyNumberFormat="1" applyFont="1" applyFill="1" applyBorder="1" applyAlignment="1">
      <alignment horizontal="right"/>
    </xf>
    <xf numFmtId="0" fontId="13" fillId="0" borderId="7" xfId="0" applyFont="1" applyFill="1" applyBorder="1" applyAlignment="1">
      <alignment horizontal="right"/>
    </xf>
    <xf numFmtId="164" fontId="13" fillId="0" borderId="8" xfId="0" applyNumberFormat="1" applyFont="1" applyFill="1" applyBorder="1" applyAlignment="1">
      <alignment horizontal="right"/>
    </xf>
    <xf numFmtId="0" fontId="15" fillId="0" borderId="7" xfId="0" quotePrefix="1" applyFont="1" applyFill="1" applyBorder="1" applyAlignment="1">
      <alignment horizontal="center"/>
    </xf>
    <xf numFmtId="0" fontId="15" fillId="0" borderId="3" xfId="0" quotePrefix="1" applyFont="1" applyFill="1" applyBorder="1" applyAlignment="1">
      <alignment horizontal="center"/>
    </xf>
    <xf numFmtId="0" fontId="15" fillId="0" borderId="6" xfId="0" applyFont="1" applyFill="1" applyBorder="1" applyAlignment="1">
      <alignment horizontal="right"/>
    </xf>
    <xf numFmtId="165" fontId="13" fillId="0" borderId="8" xfId="0" applyNumberFormat="1" applyFont="1" applyFill="1" applyBorder="1" applyAlignment="1">
      <alignment horizontal="right"/>
    </xf>
    <xf numFmtId="0" fontId="13" fillId="0" borderId="8" xfId="0" applyFont="1" applyFill="1" applyBorder="1" applyAlignment="1">
      <alignment horizontal="right"/>
    </xf>
    <xf numFmtId="0" fontId="23" fillId="3" borderId="13" xfId="0" applyFont="1" applyFill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 wrapText="1"/>
    </xf>
    <xf numFmtId="0" fontId="23" fillId="2" borderId="6" xfId="0" applyFont="1" applyFill="1" applyBorder="1"/>
    <xf numFmtId="0" fontId="23" fillId="2" borderId="0" xfId="0" applyFont="1" applyFill="1" applyBorder="1"/>
    <xf numFmtId="0" fontId="23" fillId="2" borderId="13" xfId="0" applyFont="1" applyFill="1" applyBorder="1"/>
    <xf numFmtId="0" fontId="23" fillId="0" borderId="3" xfId="0" quotePrefix="1" applyFont="1" applyFill="1" applyBorder="1" applyAlignment="1">
      <alignment horizontal="center"/>
    </xf>
    <xf numFmtId="0" fontId="23" fillId="0" borderId="3" xfId="0" quotePrefix="1" applyFont="1" applyBorder="1" applyAlignment="1">
      <alignment horizontal="center"/>
    </xf>
    <xf numFmtId="0" fontId="23" fillId="2" borderId="6" xfId="0" quotePrefix="1" applyFont="1" applyFill="1" applyBorder="1"/>
    <xf numFmtId="0" fontId="23" fillId="2" borderId="0" xfId="0" applyFont="1" applyFill="1" applyBorder="1" applyAlignment="1">
      <alignment horizontal="center"/>
    </xf>
    <xf numFmtId="0" fontId="23" fillId="2" borderId="13" xfId="0" applyFont="1" applyFill="1" applyBorder="1" applyAlignment="1">
      <alignment horizontal="center"/>
    </xf>
    <xf numFmtId="0" fontId="23" fillId="0" borderId="13" xfId="0" applyFont="1" applyFill="1" applyBorder="1" applyAlignment="1">
      <alignment horizontal="center"/>
    </xf>
    <xf numFmtId="0" fontId="23" fillId="0" borderId="7" xfId="0" applyFont="1" applyFill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4" fillId="0" borderId="7" xfId="0" applyFont="1" applyBorder="1" applyAlignment="1">
      <alignment horizontal="center"/>
    </xf>
    <xf numFmtId="0" fontId="23" fillId="0" borderId="13" xfId="0" applyFont="1" applyFill="1" applyBorder="1"/>
    <xf numFmtId="0" fontId="24" fillId="2" borderId="9" xfId="0" applyFont="1" applyFill="1" applyBorder="1" applyAlignment="1"/>
    <xf numFmtId="0" fontId="24" fillId="2" borderId="1" xfId="0" applyFont="1" applyFill="1" applyBorder="1"/>
    <xf numFmtId="0" fontId="24" fillId="2" borderId="1" xfId="0" applyFont="1" applyFill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4" fillId="0" borderId="5" xfId="0" applyFont="1" applyFill="1" applyBorder="1" applyAlignment="1">
      <alignment horizontal="center"/>
    </xf>
    <xf numFmtId="0" fontId="24" fillId="0" borderId="8" xfId="0" applyFont="1" applyFill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23" fillId="0" borderId="13" xfId="0" quotePrefix="1" applyFont="1" applyFill="1" applyBorder="1" applyAlignment="1">
      <alignment horizontal="center"/>
    </xf>
    <xf numFmtId="0" fontId="23" fillId="0" borderId="7" xfId="0" quotePrefix="1" applyFont="1" applyBorder="1" applyAlignment="1">
      <alignment horizontal="center"/>
    </xf>
    <xf numFmtId="0" fontId="6" fillId="0" borderId="0" xfId="0" applyFont="1" applyFill="1" applyAlignment="1">
      <alignment horizontal="right"/>
    </xf>
    <xf numFmtId="0" fontId="11" fillId="3" borderId="3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0" fontId="9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15" fillId="3" borderId="4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23" fillId="3" borderId="0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17" fontId="5" fillId="0" borderId="0" xfId="0" applyNumberFormat="1" applyFont="1" applyAlignment="1">
      <alignment horizont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/>
    <xf numFmtId="0" fontId="10" fillId="0" borderId="0" xfId="0" applyFont="1" applyFill="1" applyBorder="1"/>
    <xf numFmtId="0" fontId="10" fillId="0" borderId="13" xfId="0" applyFont="1" applyFill="1" applyBorder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7" fontId="1" fillId="0" borderId="0" xfId="0" applyNumberFormat="1" applyFont="1" applyAlignment="1">
      <alignment horizontal="right"/>
    </xf>
    <xf numFmtId="17" fontId="4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16" fontId="12" fillId="3" borderId="10" xfId="0" applyNumberFormat="1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/>
    </xf>
    <xf numFmtId="0" fontId="11" fillId="0" borderId="3" xfId="0" quotePrefix="1" applyFont="1" applyBorder="1" applyAlignment="1">
      <alignment horizontal="center"/>
    </xf>
    <xf numFmtId="0" fontId="11" fillId="0" borderId="2" xfId="0" quotePrefix="1" applyFont="1" applyBorder="1" applyAlignment="1">
      <alignment horizontal="center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2" defaultPivotStyle="PivotStyleLight16"/>
  <colors>
    <mruColors>
      <color rgb="FFCF15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tabSelected="1" zoomScale="80" zoomScaleNormal="80" workbookViewId="0">
      <selection activeCell="T6" sqref="T6"/>
    </sheetView>
  </sheetViews>
  <sheetFormatPr defaultRowHeight="12.75" x14ac:dyDescent="0.2"/>
  <cols>
    <col min="1" max="1" width="24" style="56" customWidth="1"/>
    <col min="2" max="2" width="12.28515625" style="56" customWidth="1"/>
    <col min="3" max="3" width="8.42578125" style="56" customWidth="1"/>
    <col min="4" max="5" width="3.5703125" style="56" customWidth="1"/>
    <col min="6" max="6" width="12.7109375" style="56" customWidth="1"/>
    <col min="7" max="7" width="21.28515625" style="59" customWidth="1"/>
    <col min="8" max="8" width="20.42578125" style="56" customWidth="1"/>
    <col min="9" max="9" width="25" style="56" customWidth="1"/>
    <col min="10" max="10" width="21.5703125" style="56" customWidth="1"/>
    <col min="11" max="11" width="18.28515625" style="56" customWidth="1"/>
    <col min="12" max="12" width="12" style="56" customWidth="1"/>
    <col min="13" max="13" width="13" style="56" customWidth="1"/>
    <col min="14" max="14" width="16.42578125" style="56" customWidth="1"/>
    <col min="15" max="16384" width="9.140625" style="56"/>
  </cols>
  <sheetData>
    <row r="1" spans="1:16" ht="35.1" customHeight="1" x14ac:dyDescent="0.4">
      <c r="A1" s="261" t="s">
        <v>77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6" ht="35.1" customHeight="1" x14ac:dyDescent="0.2">
      <c r="A2" s="262" t="s">
        <v>135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</row>
    <row r="3" spans="1:16" ht="35.1" customHeight="1" x14ac:dyDescent="0.2">
      <c r="A3" s="262" t="s">
        <v>133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</row>
    <row r="4" spans="1:16" ht="19.5" customHeight="1" x14ac:dyDescent="0.2">
      <c r="A4" s="263" t="s">
        <v>1</v>
      </c>
      <c r="B4" s="264"/>
      <c r="C4" s="264"/>
      <c r="D4" s="264"/>
      <c r="E4" s="265"/>
      <c r="F4" s="258" t="s">
        <v>2</v>
      </c>
      <c r="G4" s="258" t="s">
        <v>0</v>
      </c>
      <c r="H4" s="258" t="s">
        <v>3</v>
      </c>
      <c r="I4" s="258" t="s">
        <v>46</v>
      </c>
      <c r="J4" s="258" t="s">
        <v>4</v>
      </c>
      <c r="K4" s="258" t="s">
        <v>146</v>
      </c>
      <c r="L4" s="258" t="s">
        <v>5</v>
      </c>
      <c r="M4" s="258"/>
      <c r="N4" s="258"/>
    </row>
    <row r="5" spans="1:16" ht="22.5" customHeight="1" x14ac:dyDescent="0.2">
      <c r="A5" s="266"/>
      <c r="B5" s="267"/>
      <c r="C5" s="267"/>
      <c r="D5" s="267"/>
      <c r="E5" s="268"/>
      <c r="F5" s="259"/>
      <c r="G5" s="259"/>
      <c r="H5" s="259"/>
      <c r="I5" s="259"/>
      <c r="J5" s="259"/>
      <c r="K5" s="259"/>
      <c r="L5" s="260"/>
      <c r="M5" s="260"/>
      <c r="N5" s="260"/>
    </row>
    <row r="6" spans="1:16" ht="26.25" customHeight="1" x14ac:dyDescent="0.2">
      <c r="A6" s="266"/>
      <c r="B6" s="267"/>
      <c r="C6" s="267"/>
      <c r="D6" s="267"/>
      <c r="E6" s="268"/>
      <c r="F6" s="259"/>
      <c r="G6" s="259"/>
      <c r="H6" s="259"/>
      <c r="I6" s="259"/>
      <c r="J6" s="259"/>
      <c r="K6" s="259"/>
      <c r="L6" s="259" t="s">
        <v>6</v>
      </c>
      <c r="M6" s="259" t="s">
        <v>7</v>
      </c>
      <c r="N6" s="258" t="s">
        <v>8</v>
      </c>
    </row>
    <row r="7" spans="1:16" ht="33" customHeight="1" x14ac:dyDescent="0.2">
      <c r="A7" s="266"/>
      <c r="B7" s="267"/>
      <c r="C7" s="267"/>
      <c r="D7" s="267"/>
      <c r="E7" s="268"/>
      <c r="F7" s="259"/>
      <c r="G7" s="259"/>
      <c r="H7" s="259"/>
      <c r="I7" s="259"/>
      <c r="J7" s="259"/>
      <c r="K7" s="259"/>
      <c r="L7" s="259"/>
      <c r="M7" s="259"/>
      <c r="N7" s="259"/>
    </row>
    <row r="8" spans="1:16" ht="43.5" customHeight="1" x14ac:dyDescent="0.2">
      <c r="A8" s="269"/>
      <c r="B8" s="270"/>
      <c r="C8" s="270"/>
      <c r="D8" s="270"/>
      <c r="E8" s="271"/>
      <c r="F8" s="260"/>
      <c r="G8" s="260"/>
      <c r="H8" s="260"/>
      <c r="I8" s="260"/>
      <c r="J8" s="260"/>
      <c r="K8" s="260"/>
      <c r="L8" s="260"/>
      <c r="M8" s="260"/>
      <c r="N8" s="260"/>
    </row>
    <row r="9" spans="1:16" ht="24.95" customHeight="1" x14ac:dyDescent="0.35">
      <c r="A9" s="120"/>
      <c r="B9" s="121"/>
      <c r="C9" s="121"/>
      <c r="D9" s="122"/>
      <c r="E9" s="123"/>
      <c r="F9" s="124" t="s">
        <v>9</v>
      </c>
      <c r="G9" s="124" t="s">
        <v>10</v>
      </c>
      <c r="H9" s="124" t="s">
        <v>11</v>
      </c>
      <c r="I9" s="124" t="s">
        <v>12</v>
      </c>
      <c r="J9" s="124" t="s">
        <v>13</v>
      </c>
      <c r="K9" s="124" t="s">
        <v>14</v>
      </c>
      <c r="L9" s="124" t="s">
        <v>15</v>
      </c>
      <c r="M9" s="125" t="s">
        <v>16</v>
      </c>
      <c r="N9" s="124" t="s">
        <v>60</v>
      </c>
      <c r="O9" s="57"/>
      <c r="P9" s="57"/>
    </row>
    <row r="10" spans="1:16" ht="15" customHeight="1" x14ac:dyDescent="0.35">
      <c r="A10" s="126"/>
      <c r="B10" s="122"/>
      <c r="C10" s="122"/>
      <c r="D10" s="122"/>
      <c r="E10" s="123"/>
      <c r="F10" s="127"/>
      <c r="G10" s="128"/>
      <c r="H10" s="128"/>
      <c r="I10" s="128"/>
      <c r="J10" s="128"/>
      <c r="K10" s="128"/>
      <c r="L10" s="128"/>
      <c r="M10" s="128"/>
      <c r="N10" s="128"/>
      <c r="O10" s="57"/>
      <c r="P10" s="57"/>
    </row>
    <row r="11" spans="1:16" ht="39.950000000000003" customHeight="1" x14ac:dyDescent="0.4">
      <c r="A11" s="129" t="s">
        <v>123</v>
      </c>
      <c r="B11" s="121"/>
      <c r="C11" s="121"/>
      <c r="D11" s="121"/>
      <c r="E11" s="130"/>
      <c r="F11" s="131">
        <v>2011</v>
      </c>
      <c r="G11" s="132">
        <v>8295</v>
      </c>
      <c r="H11" s="128">
        <v>28</v>
      </c>
      <c r="I11" s="128">
        <v>292</v>
      </c>
      <c r="J11" s="128" t="s">
        <v>128</v>
      </c>
      <c r="K11" s="128">
        <v>36</v>
      </c>
      <c r="L11" s="133">
        <v>371</v>
      </c>
      <c r="M11" s="128">
        <v>297</v>
      </c>
      <c r="N11" s="128">
        <v>74</v>
      </c>
      <c r="O11" s="57"/>
      <c r="P11" s="57"/>
    </row>
    <row r="12" spans="1:16" ht="39.950000000000003" customHeight="1" x14ac:dyDescent="0.4">
      <c r="A12" s="129" t="s">
        <v>123</v>
      </c>
      <c r="B12" s="121"/>
      <c r="C12" s="121"/>
      <c r="D12" s="121"/>
      <c r="E12" s="130"/>
      <c r="F12" s="131">
        <v>2012</v>
      </c>
      <c r="G12" s="132">
        <v>8398</v>
      </c>
      <c r="H12" s="128">
        <v>50</v>
      </c>
      <c r="I12" s="128">
        <v>378</v>
      </c>
      <c r="J12" s="128" t="s">
        <v>129</v>
      </c>
      <c r="K12" s="128">
        <v>63</v>
      </c>
      <c r="L12" s="133">
        <v>506</v>
      </c>
      <c r="M12" s="128">
        <v>429</v>
      </c>
      <c r="N12" s="128">
        <v>77</v>
      </c>
      <c r="O12" s="57"/>
      <c r="P12" s="57"/>
    </row>
    <row r="13" spans="1:16" ht="39.950000000000003" customHeight="1" x14ac:dyDescent="0.4">
      <c r="A13" s="129" t="s">
        <v>123</v>
      </c>
      <c r="B13" s="121"/>
      <c r="C13" s="121"/>
      <c r="D13" s="121"/>
      <c r="E13" s="130"/>
      <c r="F13" s="131">
        <v>2013</v>
      </c>
      <c r="G13" s="132">
        <v>8719</v>
      </c>
      <c r="H13" s="128">
        <v>31</v>
      </c>
      <c r="I13" s="128">
        <v>288</v>
      </c>
      <c r="J13" s="128" t="s">
        <v>130</v>
      </c>
      <c r="K13" s="128">
        <v>38</v>
      </c>
      <c r="L13" s="133">
        <v>361</v>
      </c>
      <c r="M13" s="128">
        <v>321</v>
      </c>
      <c r="N13" s="128">
        <v>40</v>
      </c>
      <c r="O13" s="57"/>
      <c r="P13" s="57"/>
    </row>
    <row r="14" spans="1:16" ht="39.950000000000003" customHeight="1" x14ac:dyDescent="0.4">
      <c r="A14" s="129" t="s">
        <v>123</v>
      </c>
      <c r="B14" s="121"/>
      <c r="C14" s="121"/>
      <c r="D14" s="121"/>
      <c r="E14" s="130"/>
      <c r="F14" s="131">
        <v>2014</v>
      </c>
      <c r="G14" s="132">
        <v>8721</v>
      </c>
      <c r="H14" s="128">
        <v>33</v>
      </c>
      <c r="I14" s="128">
        <v>268</v>
      </c>
      <c r="J14" s="128" t="s">
        <v>131</v>
      </c>
      <c r="K14" s="128">
        <v>34</v>
      </c>
      <c r="L14" s="133">
        <v>349</v>
      </c>
      <c r="M14" s="128">
        <v>268</v>
      </c>
      <c r="N14" s="128">
        <v>81</v>
      </c>
      <c r="O14" s="57"/>
      <c r="P14" s="57"/>
    </row>
    <row r="15" spans="1:16" ht="39.950000000000003" customHeight="1" x14ac:dyDescent="0.4">
      <c r="A15" s="129" t="s">
        <v>123</v>
      </c>
      <c r="B15" s="121"/>
      <c r="C15" s="121"/>
      <c r="D15" s="121"/>
      <c r="E15" s="130"/>
      <c r="F15" s="131">
        <v>2015</v>
      </c>
      <c r="G15" s="132">
        <v>9976</v>
      </c>
      <c r="H15" s="128">
        <v>37</v>
      </c>
      <c r="I15" s="128">
        <v>339</v>
      </c>
      <c r="J15" s="132">
        <v>9600</v>
      </c>
      <c r="K15" s="128">
        <v>42</v>
      </c>
      <c r="L15" s="133">
        <v>421</v>
      </c>
      <c r="M15" s="128">
        <v>337</v>
      </c>
      <c r="N15" s="128">
        <v>84</v>
      </c>
      <c r="O15" s="57"/>
      <c r="P15" s="57"/>
    </row>
    <row r="16" spans="1:16" ht="30" customHeight="1" x14ac:dyDescent="0.35">
      <c r="A16" s="134"/>
      <c r="B16" s="121"/>
      <c r="C16" s="121"/>
      <c r="D16" s="121"/>
      <c r="E16" s="130"/>
      <c r="F16" s="131"/>
      <c r="G16" s="128"/>
      <c r="H16" s="128"/>
      <c r="I16" s="128"/>
      <c r="J16" s="128"/>
      <c r="K16" s="128"/>
      <c r="L16" s="128"/>
      <c r="M16" s="128"/>
      <c r="N16" s="128"/>
      <c r="O16" s="57"/>
      <c r="P16" s="57"/>
    </row>
    <row r="17" spans="1:16" ht="39.950000000000003" customHeight="1" x14ac:dyDescent="0.4">
      <c r="A17" s="135" t="s">
        <v>123</v>
      </c>
      <c r="B17" s="136"/>
      <c r="C17" s="136"/>
      <c r="D17" s="136"/>
      <c r="E17" s="137"/>
      <c r="F17" s="138">
        <v>2015</v>
      </c>
      <c r="G17" s="139">
        <v>9976</v>
      </c>
      <c r="H17" s="133">
        <v>37</v>
      </c>
      <c r="I17" s="133">
        <v>339</v>
      </c>
      <c r="J17" s="139">
        <v>9600</v>
      </c>
      <c r="K17" s="133">
        <v>42</v>
      </c>
      <c r="L17" s="133">
        <v>421</v>
      </c>
      <c r="M17" s="133">
        <v>337</v>
      </c>
      <c r="N17" s="133">
        <v>84</v>
      </c>
      <c r="O17" s="58"/>
      <c r="P17" s="57"/>
    </row>
    <row r="18" spans="1:16" ht="39.950000000000003" customHeight="1" x14ac:dyDescent="0.4">
      <c r="A18" s="134" t="s">
        <v>124</v>
      </c>
      <c r="B18" s="121"/>
      <c r="C18" s="121"/>
      <c r="D18" s="121"/>
      <c r="E18" s="130"/>
      <c r="F18" s="131">
        <v>2015</v>
      </c>
      <c r="G18" s="132">
        <v>3418</v>
      </c>
      <c r="H18" s="128">
        <v>9</v>
      </c>
      <c r="I18" s="128">
        <v>116</v>
      </c>
      <c r="J18" s="132">
        <v>3293</v>
      </c>
      <c r="K18" s="128">
        <v>9</v>
      </c>
      <c r="L18" s="133">
        <v>141</v>
      </c>
      <c r="M18" s="128">
        <v>102</v>
      </c>
      <c r="N18" s="128">
        <v>39</v>
      </c>
      <c r="O18" s="57"/>
      <c r="P18" s="57"/>
    </row>
    <row r="19" spans="1:16" ht="39.950000000000003" customHeight="1" x14ac:dyDescent="0.4">
      <c r="A19" s="134" t="s">
        <v>125</v>
      </c>
      <c r="B19" s="121"/>
      <c r="C19" s="121"/>
      <c r="D19" s="121"/>
      <c r="E19" s="130"/>
      <c r="F19" s="131">
        <v>2015</v>
      </c>
      <c r="G19" s="132">
        <v>3231</v>
      </c>
      <c r="H19" s="128">
        <v>14</v>
      </c>
      <c r="I19" s="128">
        <v>119</v>
      </c>
      <c r="J19" s="132">
        <v>3098</v>
      </c>
      <c r="K19" s="128">
        <v>15</v>
      </c>
      <c r="L19" s="133">
        <v>135</v>
      </c>
      <c r="M19" s="128">
        <v>117</v>
      </c>
      <c r="N19" s="128">
        <v>18</v>
      </c>
      <c r="O19" s="57"/>
      <c r="P19" s="57"/>
    </row>
    <row r="20" spans="1:16" ht="39.950000000000003" customHeight="1" x14ac:dyDescent="0.4">
      <c r="A20" s="134" t="s">
        <v>126</v>
      </c>
      <c r="B20" s="121"/>
      <c r="C20" s="121"/>
      <c r="D20" s="121"/>
      <c r="E20" s="130"/>
      <c r="F20" s="131">
        <v>2015</v>
      </c>
      <c r="G20" s="132">
        <v>3327</v>
      </c>
      <c r="H20" s="128">
        <v>14</v>
      </c>
      <c r="I20" s="128">
        <v>104</v>
      </c>
      <c r="J20" s="132">
        <v>3209</v>
      </c>
      <c r="K20" s="128">
        <v>18</v>
      </c>
      <c r="L20" s="133">
        <v>145</v>
      </c>
      <c r="M20" s="128">
        <v>118</v>
      </c>
      <c r="N20" s="128">
        <v>27</v>
      </c>
      <c r="O20" s="57"/>
      <c r="P20" s="57"/>
    </row>
    <row r="21" spans="1:16" ht="30" customHeight="1" x14ac:dyDescent="0.35">
      <c r="A21" s="134"/>
      <c r="B21" s="121"/>
      <c r="C21" s="121"/>
      <c r="D21" s="121"/>
      <c r="E21" s="130"/>
      <c r="F21" s="131"/>
      <c r="G21" s="128"/>
      <c r="H21" s="128"/>
      <c r="I21" s="128"/>
      <c r="J21" s="128"/>
      <c r="K21" s="128"/>
      <c r="L21" s="128"/>
      <c r="M21" s="128"/>
      <c r="N21" s="128"/>
      <c r="O21" s="57"/>
      <c r="P21" s="57"/>
    </row>
    <row r="22" spans="1:16" ht="39.950000000000003" customHeight="1" x14ac:dyDescent="0.4">
      <c r="A22" s="135" t="s">
        <v>119</v>
      </c>
      <c r="B22" s="136"/>
      <c r="C22" s="136"/>
      <c r="D22" s="136"/>
      <c r="E22" s="137"/>
      <c r="F22" s="138">
        <v>2015</v>
      </c>
      <c r="G22" s="139">
        <v>9794</v>
      </c>
      <c r="H22" s="133">
        <v>29</v>
      </c>
      <c r="I22" s="133">
        <v>343</v>
      </c>
      <c r="J22" s="139">
        <v>9422</v>
      </c>
      <c r="K22" s="133">
        <v>34</v>
      </c>
      <c r="L22" s="133">
        <v>407</v>
      </c>
      <c r="M22" s="133">
        <v>347</v>
      </c>
      <c r="N22" s="133">
        <v>60</v>
      </c>
      <c r="O22" s="57"/>
      <c r="P22" s="58"/>
    </row>
    <row r="23" spans="1:16" ht="39.950000000000003" customHeight="1" x14ac:dyDescent="0.4">
      <c r="A23" s="134" t="s">
        <v>120</v>
      </c>
      <c r="B23" s="121"/>
      <c r="C23" s="121"/>
      <c r="D23" s="121"/>
      <c r="E23" s="130"/>
      <c r="F23" s="131">
        <v>2015</v>
      </c>
      <c r="G23" s="132">
        <v>3302</v>
      </c>
      <c r="H23" s="128">
        <v>8</v>
      </c>
      <c r="I23" s="128">
        <v>112</v>
      </c>
      <c r="J23" s="132">
        <v>3182</v>
      </c>
      <c r="K23" s="128">
        <v>9</v>
      </c>
      <c r="L23" s="133">
        <v>134</v>
      </c>
      <c r="M23" s="128">
        <v>117</v>
      </c>
      <c r="N23" s="128">
        <v>17</v>
      </c>
    </row>
    <row r="24" spans="1:16" ht="39.950000000000003" customHeight="1" x14ac:dyDescent="0.4">
      <c r="A24" s="134" t="s">
        <v>121</v>
      </c>
      <c r="B24" s="121"/>
      <c r="C24" s="121"/>
      <c r="D24" s="121"/>
      <c r="E24" s="130"/>
      <c r="F24" s="131">
        <v>2015</v>
      </c>
      <c r="G24" s="132">
        <v>3201</v>
      </c>
      <c r="H24" s="128">
        <v>11</v>
      </c>
      <c r="I24" s="128">
        <v>113</v>
      </c>
      <c r="J24" s="132">
        <v>3077</v>
      </c>
      <c r="K24" s="128">
        <v>11</v>
      </c>
      <c r="L24" s="133">
        <v>127</v>
      </c>
      <c r="M24" s="128">
        <v>102</v>
      </c>
      <c r="N24" s="128">
        <v>25</v>
      </c>
    </row>
    <row r="25" spans="1:16" ht="39.950000000000003" customHeight="1" x14ac:dyDescent="0.4">
      <c r="A25" s="140" t="s">
        <v>122</v>
      </c>
      <c r="B25" s="141"/>
      <c r="C25" s="141"/>
      <c r="D25" s="141"/>
      <c r="E25" s="142"/>
      <c r="F25" s="143">
        <v>2015</v>
      </c>
      <c r="G25" s="144">
        <v>3291</v>
      </c>
      <c r="H25" s="145">
        <v>10</v>
      </c>
      <c r="I25" s="145">
        <v>118</v>
      </c>
      <c r="J25" s="144">
        <v>3163</v>
      </c>
      <c r="K25" s="145">
        <v>14</v>
      </c>
      <c r="L25" s="146">
        <v>146</v>
      </c>
      <c r="M25" s="145">
        <v>128</v>
      </c>
      <c r="N25" s="145">
        <v>18</v>
      </c>
    </row>
    <row r="26" spans="1:16" ht="15.75" customHeight="1" x14ac:dyDescent="0.2">
      <c r="K26" s="60"/>
    </row>
    <row r="27" spans="1:16" ht="25.5" x14ac:dyDescent="0.35">
      <c r="I27" s="257" t="s">
        <v>137</v>
      </c>
      <c r="J27" s="257"/>
      <c r="K27" s="257"/>
      <c r="L27" s="257"/>
      <c r="M27" s="257"/>
      <c r="N27" s="257"/>
    </row>
    <row r="28" spans="1:16" ht="25.5" x14ac:dyDescent="0.35">
      <c r="I28" s="257" t="s">
        <v>132</v>
      </c>
      <c r="J28" s="257"/>
      <c r="K28" s="257"/>
      <c r="L28" s="257"/>
      <c r="M28" s="257"/>
      <c r="N28" s="257"/>
    </row>
    <row r="29" spans="1:16" x14ac:dyDescent="0.2">
      <c r="F29" s="57"/>
    </row>
    <row r="30" spans="1:16" ht="15" x14ac:dyDescent="0.25">
      <c r="A30" s="61"/>
      <c r="B30" s="62"/>
      <c r="C30" s="62"/>
      <c r="D30" s="62"/>
      <c r="E30" s="62"/>
      <c r="F30" s="63"/>
      <c r="G30" s="58"/>
      <c r="H30" s="58"/>
      <c r="I30" s="58"/>
      <c r="J30" s="58"/>
      <c r="K30" s="58"/>
      <c r="L30" s="58"/>
      <c r="M30" s="58"/>
      <c r="N30" s="58"/>
    </row>
    <row r="31" spans="1:16" ht="14.25" x14ac:dyDescent="0.2">
      <c r="A31" s="64"/>
      <c r="B31" s="65"/>
      <c r="C31" s="65"/>
      <c r="D31" s="65"/>
      <c r="E31" s="65"/>
      <c r="F31" s="66"/>
      <c r="G31" s="67"/>
      <c r="H31" s="67"/>
      <c r="I31" s="67"/>
      <c r="J31" s="67"/>
      <c r="K31" s="67"/>
      <c r="L31" s="67"/>
      <c r="M31" s="67"/>
      <c r="N31" s="67"/>
    </row>
    <row r="32" spans="1:16" ht="14.25" x14ac:dyDescent="0.2">
      <c r="A32" s="64"/>
      <c r="B32" s="65"/>
      <c r="C32" s="65"/>
      <c r="D32" s="65"/>
      <c r="E32" s="65"/>
      <c r="F32" s="66"/>
      <c r="G32" s="67"/>
      <c r="H32" s="67"/>
      <c r="I32" s="67"/>
      <c r="J32" s="67"/>
      <c r="K32" s="67"/>
      <c r="L32" s="67"/>
      <c r="M32" s="67"/>
      <c r="N32" s="67"/>
    </row>
    <row r="33" spans="1:14" ht="14.25" x14ac:dyDescent="0.2">
      <c r="A33" s="64"/>
      <c r="B33" s="65"/>
      <c r="C33" s="65"/>
      <c r="D33" s="65"/>
      <c r="E33" s="65"/>
      <c r="F33" s="66"/>
      <c r="G33" s="67"/>
      <c r="H33" s="67"/>
      <c r="I33" s="67"/>
      <c r="J33" s="67"/>
      <c r="K33" s="67"/>
      <c r="L33" s="67"/>
      <c r="M33" s="67"/>
      <c r="N33" s="67"/>
    </row>
  </sheetData>
  <mergeCells count="16">
    <mergeCell ref="A1:N1"/>
    <mergeCell ref="A2:N2"/>
    <mergeCell ref="A3:N3"/>
    <mergeCell ref="A4:E8"/>
    <mergeCell ref="F4:F8"/>
    <mergeCell ref="G4:G8"/>
    <mergeCell ref="H4:H8"/>
    <mergeCell ref="I4:I8"/>
    <mergeCell ref="J4:J8"/>
    <mergeCell ref="I28:N28"/>
    <mergeCell ref="K4:K8"/>
    <mergeCell ref="L4:N5"/>
    <mergeCell ref="L6:L8"/>
    <mergeCell ref="M6:M8"/>
    <mergeCell ref="N6:N8"/>
    <mergeCell ref="I27:N27"/>
  </mergeCells>
  <pageMargins left="0.7" right="0.7" top="0.75" bottom="0.75" header="0.3" footer="0.3"/>
  <pageSetup scale="4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opLeftCell="A10" workbookViewId="0">
      <selection activeCell="O35" sqref="O35"/>
    </sheetView>
  </sheetViews>
  <sheetFormatPr defaultRowHeight="12.75" x14ac:dyDescent="0.2"/>
  <cols>
    <col min="6" max="6" width="14.28515625" customWidth="1"/>
    <col min="8" max="8" width="11.42578125" customWidth="1"/>
    <col min="10" max="10" width="10.42578125" customWidth="1"/>
    <col min="12" max="12" width="11.5703125" customWidth="1"/>
    <col min="14" max="14" width="10.28515625" customWidth="1"/>
    <col min="15" max="16" width="10.5703125" customWidth="1"/>
  </cols>
  <sheetData>
    <row r="1" spans="1:16" ht="27" customHeight="1" x14ac:dyDescent="0.35">
      <c r="A1" s="276" t="s">
        <v>165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</row>
    <row r="2" spans="1:16" ht="25.5" customHeight="1" x14ac:dyDescent="0.35">
      <c r="A2" s="276" t="s">
        <v>20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</row>
    <row r="3" spans="1:16" ht="22.5" customHeight="1" x14ac:dyDescent="0.35">
      <c r="A3" s="318">
        <v>42125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</row>
    <row r="5" spans="1:16" ht="19.5" customHeight="1" x14ac:dyDescent="0.2">
      <c r="A5" s="319" t="s">
        <v>87</v>
      </c>
      <c r="B5" s="320"/>
      <c r="C5" s="320"/>
      <c r="D5" s="321"/>
      <c r="E5" s="319" t="s">
        <v>88</v>
      </c>
      <c r="F5" s="321"/>
      <c r="G5" s="319" t="s">
        <v>89</v>
      </c>
      <c r="H5" s="321"/>
      <c r="I5" s="319" t="s">
        <v>90</v>
      </c>
      <c r="J5" s="321"/>
      <c r="K5" s="319" t="s">
        <v>91</v>
      </c>
      <c r="L5" s="321"/>
      <c r="M5" s="319" t="s">
        <v>92</v>
      </c>
      <c r="N5" s="321"/>
      <c r="O5" s="319" t="s">
        <v>144</v>
      </c>
      <c r="P5" s="321"/>
    </row>
    <row r="6" spans="1:16" ht="21.75" customHeight="1" x14ac:dyDescent="0.2">
      <c r="A6" s="322"/>
      <c r="B6" s="323"/>
      <c r="C6" s="323"/>
      <c r="D6" s="324"/>
      <c r="E6" s="325"/>
      <c r="F6" s="327"/>
      <c r="G6" s="325"/>
      <c r="H6" s="327"/>
      <c r="I6" s="325"/>
      <c r="J6" s="327"/>
      <c r="K6" s="325"/>
      <c r="L6" s="327"/>
      <c r="M6" s="325"/>
      <c r="N6" s="327"/>
      <c r="O6" s="325"/>
      <c r="P6" s="327"/>
    </row>
    <row r="7" spans="1:16" ht="20.25" x14ac:dyDescent="0.2">
      <c r="A7" s="325"/>
      <c r="B7" s="326"/>
      <c r="C7" s="326"/>
      <c r="D7" s="327"/>
      <c r="E7" s="183" t="s">
        <v>103</v>
      </c>
      <c r="F7" s="184" t="s">
        <v>104</v>
      </c>
      <c r="G7" s="184" t="s">
        <v>103</v>
      </c>
      <c r="H7" s="185" t="s">
        <v>104</v>
      </c>
      <c r="I7" s="185" t="s">
        <v>103</v>
      </c>
      <c r="J7" s="185" t="s">
        <v>104</v>
      </c>
      <c r="K7" s="185" t="s">
        <v>103</v>
      </c>
      <c r="L7" s="185" t="s">
        <v>104</v>
      </c>
      <c r="M7" s="185" t="s">
        <v>103</v>
      </c>
      <c r="N7" s="185" t="s">
        <v>104</v>
      </c>
      <c r="O7" s="183" t="s">
        <v>103</v>
      </c>
      <c r="P7" s="186" t="s">
        <v>104</v>
      </c>
    </row>
    <row r="8" spans="1:16" ht="20.25" x14ac:dyDescent="0.3">
      <c r="A8" s="328"/>
      <c r="B8" s="329"/>
      <c r="C8" s="329"/>
      <c r="D8" s="330"/>
      <c r="E8" s="187" t="s">
        <v>9</v>
      </c>
      <c r="F8" s="188" t="s">
        <v>10</v>
      </c>
      <c r="G8" s="188" t="s">
        <v>11</v>
      </c>
      <c r="H8" s="188" t="s">
        <v>12</v>
      </c>
      <c r="I8" s="188" t="s">
        <v>13</v>
      </c>
      <c r="J8" s="188" t="s">
        <v>14</v>
      </c>
      <c r="K8" s="188" t="s">
        <v>15</v>
      </c>
      <c r="L8" s="188" t="s">
        <v>16</v>
      </c>
      <c r="M8" s="188" t="s">
        <v>60</v>
      </c>
      <c r="N8" s="188" t="s">
        <v>61</v>
      </c>
      <c r="O8" s="188" t="s">
        <v>62</v>
      </c>
      <c r="P8" s="189" t="s">
        <v>63</v>
      </c>
    </row>
    <row r="9" spans="1:16" ht="20.25" x14ac:dyDescent="0.3">
      <c r="A9" s="328"/>
      <c r="B9" s="329"/>
      <c r="C9" s="329"/>
      <c r="D9" s="330"/>
      <c r="E9" s="187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1"/>
    </row>
    <row r="10" spans="1:16" ht="20.25" x14ac:dyDescent="0.3">
      <c r="A10" s="192" t="s">
        <v>69</v>
      </c>
      <c r="B10" s="193"/>
      <c r="C10" s="193" t="s">
        <v>80</v>
      </c>
      <c r="D10" s="194" t="s">
        <v>80</v>
      </c>
      <c r="E10" s="195"/>
      <c r="F10" s="196"/>
      <c r="G10" s="196"/>
      <c r="H10" s="196"/>
      <c r="I10" s="196"/>
      <c r="J10" s="196"/>
      <c r="K10" s="196"/>
      <c r="L10" s="196"/>
      <c r="M10" s="196"/>
      <c r="N10" s="196"/>
      <c r="O10" s="197">
        <f>SUM(E10,G10,I10,K10,M10)</f>
        <v>0</v>
      </c>
      <c r="P10" s="198">
        <f>SUM(F10,H10,J10,L10,N10)</f>
        <v>0</v>
      </c>
    </row>
    <row r="11" spans="1:16" ht="20.25" x14ac:dyDescent="0.3">
      <c r="A11" s="328"/>
      <c r="B11" s="329"/>
      <c r="C11" s="329"/>
      <c r="D11" s="330"/>
      <c r="E11" s="199"/>
      <c r="F11" s="196"/>
      <c r="G11" s="196"/>
      <c r="H11" s="196"/>
      <c r="I11" s="196"/>
      <c r="J11" s="196"/>
      <c r="K11" s="196"/>
      <c r="L11" s="196"/>
      <c r="M11" s="196"/>
      <c r="N11" s="196"/>
      <c r="O11" s="197"/>
      <c r="P11" s="198"/>
    </row>
    <row r="12" spans="1:16" ht="20.25" x14ac:dyDescent="0.3">
      <c r="A12" s="192" t="s">
        <v>68</v>
      </c>
      <c r="B12" s="193"/>
      <c r="C12" s="193" t="s">
        <v>80</v>
      </c>
      <c r="D12" s="194" t="s">
        <v>80</v>
      </c>
      <c r="E12" s="195"/>
      <c r="F12" s="196"/>
      <c r="G12" s="196"/>
      <c r="H12" s="196"/>
      <c r="I12" s="196"/>
      <c r="J12" s="196"/>
      <c r="K12" s="196"/>
      <c r="L12" s="196"/>
      <c r="M12" s="196"/>
      <c r="N12" s="196"/>
      <c r="O12" s="197">
        <f>SUM(E12:N12)</f>
        <v>0</v>
      </c>
      <c r="P12" s="198">
        <f>SUM(F12,H12,J12,L12,N12)</f>
        <v>0</v>
      </c>
    </row>
    <row r="13" spans="1:16" ht="20.25" x14ac:dyDescent="0.3">
      <c r="A13" s="328"/>
      <c r="B13" s="329"/>
      <c r="C13" s="329"/>
      <c r="D13" s="330"/>
      <c r="E13" s="199"/>
      <c r="F13" s="196"/>
      <c r="G13" s="196"/>
      <c r="H13" s="196"/>
      <c r="I13" s="196"/>
      <c r="J13" s="196"/>
      <c r="K13" s="196"/>
      <c r="L13" s="196"/>
      <c r="M13" s="196"/>
      <c r="N13" s="196"/>
      <c r="O13" s="197"/>
      <c r="P13" s="198"/>
    </row>
    <row r="14" spans="1:16" ht="20.25" x14ac:dyDescent="0.3">
      <c r="A14" s="192" t="s">
        <v>21</v>
      </c>
      <c r="B14" s="193"/>
      <c r="C14" s="193" t="s">
        <v>80</v>
      </c>
      <c r="D14" s="194" t="s">
        <v>80</v>
      </c>
      <c r="E14" s="195">
        <v>0</v>
      </c>
      <c r="F14" s="196"/>
      <c r="G14" s="196"/>
      <c r="H14" s="196"/>
      <c r="I14" s="196"/>
      <c r="J14" s="196"/>
      <c r="K14" s="196"/>
      <c r="L14" s="196"/>
      <c r="M14" s="196"/>
      <c r="N14" s="196"/>
      <c r="O14" s="197">
        <f>SUM(E14,G14,I14,K14,M14)</f>
        <v>0</v>
      </c>
      <c r="P14" s="198">
        <f>SUM(F14,H14,J14,L14,N14)</f>
        <v>0</v>
      </c>
    </row>
    <row r="15" spans="1:16" ht="20.25" x14ac:dyDescent="0.3">
      <c r="A15" s="328"/>
      <c r="B15" s="329"/>
      <c r="C15" s="329"/>
      <c r="D15" s="330"/>
      <c r="E15" s="199"/>
      <c r="F15" s="196"/>
      <c r="G15" s="196"/>
      <c r="H15" s="196"/>
      <c r="I15" s="196"/>
      <c r="J15" s="196"/>
      <c r="K15" s="196"/>
      <c r="L15" s="196"/>
      <c r="M15" s="196"/>
      <c r="N15" s="196"/>
      <c r="O15" s="197"/>
      <c r="P15" s="198"/>
    </row>
    <row r="16" spans="1:16" ht="20.25" x14ac:dyDescent="0.3">
      <c r="A16" s="192" t="s">
        <v>22</v>
      </c>
      <c r="B16" s="193"/>
      <c r="C16" s="193" t="s">
        <v>80</v>
      </c>
      <c r="D16" s="194" t="s">
        <v>80</v>
      </c>
      <c r="E16" s="195"/>
      <c r="F16" s="196"/>
      <c r="G16" s="196"/>
      <c r="H16" s="196"/>
      <c r="I16" s="196"/>
      <c r="J16" s="196"/>
      <c r="K16" s="196"/>
      <c r="L16" s="196"/>
      <c r="M16" s="196">
        <v>1</v>
      </c>
      <c r="N16" s="196">
        <v>1</v>
      </c>
      <c r="O16" s="197">
        <f>SUM(E16,G16,I16,K16,M16)</f>
        <v>1</v>
      </c>
      <c r="P16" s="198">
        <f>SUM(F16,H16,J16,L16,N16)</f>
        <v>1</v>
      </c>
    </row>
    <row r="17" spans="1:16" ht="20.25" x14ac:dyDescent="0.3">
      <c r="A17" s="328"/>
      <c r="B17" s="329"/>
      <c r="C17" s="329"/>
      <c r="D17" s="330"/>
      <c r="E17" s="199"/>
      <c r="F17" s="196"/>
      <c r="G17" s="196"/>
      <c r="H17" s="196"/>
      <c r="I17" s="196"/>
      <c r="J17" s="196"/>
      <c r="K17" s="196"/>
      <c r="L17" s="196"/>
      <c r="M17" s="196"/>
      <c r="N17" s="196"/>
      <c r="O17" s="197"/>
      <c r="P17" s="198"/>
    </row>
    <row r="18" spans="1:16" ht="20.25" x14ac:dyDescent="0.3">
      <c r="A18" s="192" t="s">
        <v>23</v>
      </c>
      <c r="B18" s="193"/>
      <c r="C18" s="193" t="s">
        <v>80</v>
      </c>
      <c r="D18" s="194" t="s">
        <v>80</v>
      </c>
      <c r="E18" s="195"/>
      <c r="F18" s="196"/>
      <c r="G18" s="196">
        <v>0</v>
      </c>
      <c r="H18" s="196"/>
      <c r="I18" s="196"/>
      <c r="J18" s="196"/>
      <c r="K18" s="196"/>
      <c r="L18" s="196"/>
      <c r="M18" s="196"/>
      <c r="N18" s="196">
        <v>1</v>
      </c>
      <c r="O18" s="197">
        <f>SUM(E18,G18,I18,K18,M18)</f>
        <v>0</v>
      </c>
      <c r="P18" s="198">
        <f>SUM(F18,H18,J18,L18,N18)</f>
        <v>1</v>
      </c>
    </row>
    <row r="19" spans="1:16" ht="20.25" x14ac:dyDescent="0.3">
      <c r="A19" s="328"/>
      <c r="B19" s="329"/>
      <c r="C19" s="329"/>
      <c r="D19" s="330"/>
      <c r="E19" s="199"/>
      <c r="F19" s="196"/>
      <c r="G19" s="196"/>
      <c r="H19" s="196"/>
      <c r="I19" s="196"/>
      <c r="J19" s="196"/>
      <c r="K19" s="196"/>
      <c r="L19" s="196"/>
      <c r="M19" s="196"/>
      <c r="N19" s="196"/>
      <c r="O19" s="197"/>
      <c r="P19" s="198"/>
    </row>
    <row r="20" spans="1:16" ht="20.25" x14ac:dyDescent="0.3">
      <c r="A20" s="192" t="s">
        <v>24</v>
      </c>
      <c r="B20" s="193"/>
      <c r="C20" s="193" t="s">
        <v>80</v>
      </c>
      <c r="D20" s="194" t="s">
        <v>80</v>
      </c>
      <c r="E20" s="195">
        <v>1</v>
      </c>
      <c r="F20" s="196">
        <v>0</v>
      </c>
      <c r="G20" s="196">
        <v>1</v>
      </c>
      <c r="H20" s="196"/>
      <c r="I20" s="196"/>
      <c r="J20" s="196"/>
      <c r="K20" s="196"/>
      <c r="L20" s="196"/>
      <c r="M20" s="196">
        <v>1</v>
      </c>
      <c r="N20" s="196"/>
      <c r="O20" s="197">
        <f>SUM(E20,G20,I20,K20,M20)</f>
        <v>3</v>
      </c>
      <c r="P20" s="198">
        <f>SUM(F20,H20,J20,L20,N20)</f>
        <v>0</v>
      </c>
    </row>
    <row r="21" spans="1:16" ht="20.25" x14ac:dyDescent="0.3">
      <c r="A21" s="328"/>
      <c r="B21" s="329"/>
      <c r="C21" s="329"/>
      <c r="D21" s="330"/>
      <c r="E21" s="199"/>
      <c r="F21" s="196"/>
      <c r="G21" s="196"/>
      <c r="H21" s="196"/>
      <c r="I21" s="196"/>
      <c r="J21" s="196"/>
      <c r="K21" s="196"/>
      <c r="L21" s="196"/>
      <c r="M21" s="196"/>
      <c r="N21" s="196"/>
      <c r="O21" s="197"/>
      <c r="P21" s="198"/>
    </row>
    <row r="22" spans="1:16" ht="20.25" x14ac:dyDescent="0.3">
      <c r="A22" s="192" t="s">
        <v>25</v>
      </c>
      <c r="B22" s="193"/>
      <c r="C22" s="193" t="s">
        <v>80</v>
      </c>
      <c r="D22" s="194" t="s">
        <v>80</v>
      </c>
      <c r="E22" s="195">
        <v>1</v>
      </c>
      <c r="F22" s="196"/>
      <c r="G22" s="196">
        <v>1</v>
      </c>
      <c r="H22" s="196"/>
      <c r="I22" s="196"/>
      <c r="J22" s="196"/>
      <c r="K22" s="196"/>
      <c r="L22" s="196">
        <v>1</v>
      </c>
      <c r="M22" s="196"/>
      <c r="N22" s="196"/>
      <c r="O22" s="197">
        <f>SUM(E22,G22,I22,K22,M22)</f>
        <v>2</v>
      </c>
      <c r="P22" s="198">
        <f>SUM(F22,H22,J22,L22,N22)</f>
        <v>1</v>
      </c>
    </row>
    <row r="23" spans="1:16" ht="20.25" x14ac:dyDescent="0.3">
      <c r="A23" s="328"/>
      <c r="B23" s="329"/>
      <c r="C23" s="329"/>
      <c r="D23" s="330"/>
      <c r="E23" s="199"/>
      <c r="F23" s="196"/>
      <c r="G23" s="196"/>
      <c r="H23" s="196"/>
      <c r="I23" s="196"/>
      <c r="J23" s="196"/>
      <c r="K23" s="196"/>
      <c r="L23" s="196"/>
      <c r="M23" s="196"/>
      <c r="N23" s="196"/>
      <c r="O23" s="197"/>
      <c r="P23" s="198"/>
    </row>
    <row r="24" spans="1:16" ht="20.25" x14ac:dyDescent="0.3">
      <c r="A24" s="192" t="s">
        <v>26</v>
      </c>
      <c r="B24" s="193"/>
      <c r="C24" s="193" t="s">
        <v>80</v>
      </c>
      <c r="D24" s="194" t="s">
        <v>80</v>
      </c>
      <c r="E24" s="195"/>
      <c r="F24" s="196"/>
      <c r="G24" s="196">
        <v>1</v>
      </c>
      <c r="H24" s="196"/>
      <c r="I24" s="196"/>
      <c r="J24" s="196"/>
      <c r="K24" s="196"/>
      <c r="L24" s="196"/>
      <c r="M24" s="196"/>
      <c r="N24" s="196"/>
      <c r="O24" s="197">
        <f>SUM(E24,G24,I24,K24,M24)</f>
        <v>1</v>
      </c>
      <c r="P24" s="198">
        <f>SUM(F24,H24,J24,L24,N24)</f>
        <v>0</v>
      </c>
    </row>
    <row r="25" spans="1:16" ht="20.25" x14ac:dyDescent="0.3">
      <c r="A25" s="328"/>
      <c r="B25" s="329"/>
      <c r="C25" s="329"/>
      <c r="D25" s="330"/>
      <c r="E25" s="199"/>
      <c r="F25" s="196"/>
      <c r="G25" s="196"/>
      <c r="H25" s="196"/>
      <c r="I25" s="196"/>
      <c r="J25" s="196"/>
      <c r="K25" s="196"/>
      <c r="L25" s="196"/>
      <c r="M25" s="196"/>
      <c r="N25" s="196"/>
      <c r="O25" s="197"/>
      <c r="P25" s="198"/>
    </row>
    <row r="26" spans="1:16" ht="20.25" x14ac:dyDescent="0.3">
      <c r="A26" s="192" t="s">
        <v>27</v>
      </c>
      <c r="B26" s="193"/>
      <c r="C26" s="193" t="s">
        <v>80</v>
      </c>
      <c r="D26" s="194" t="s">
        <v>80</v>
      </c>
      <c r="E26" s="195"/>
      <c r="F26" s="196"/>
      <c r="G26" s="196">
        <v>1</v>
      </c>
      <c r="H26" s="196"/>
      <c r="I26" s="196"/>
      <c r="J26" s="196"/>
      <c r="K26" s="196"/>
      <c r="L26" s="196"/>
      <c r="M26" s="196"/>
      <c r="N26" s="196"/>
      <c r="O26" s="197">
        <f>SUM(E26,G26,I26,K26,M26)</f>
        <v>1</v>
      </c>
      <c r="P26" s="198">
        <f>SUM(F26,H26,J26,L26,N26)</f>
        <v>0</v>
      </c>
    </row>
    <row r="27" spans="1:16" ht="20.25" x14ac:dyDescent="0.3">
      <c r="A27" s="328"/>
      <c r="B27" s="329"/>
      <c r="C27" s="329"/>
      <c r="D27" s="330"/>
      <c r="E27" s="199"/>
      <c r="F27" s="196"/>
      <c r="G27" s="196"/>
      <c r="H27" s="196"/>
      <c r="I27" s="196"/>
      <c r="J27" s="196"/>
      <c r="K27" s="196"/>
      <c r="L27" s="196"/>
      <c r="M27" s="196"/>
      <c r="N27" s="196"/>
      <c r="O27" s="197"/>
      <c r="P27" s="198"/>
    </row>
    <row r="28" spans="1:16" ht="20.25" x14ac:dyDescent="0.3">
      <c r="A28" s="192" t="s">
        <v>28</v>
      </c>
      <c r="B28" s="193"/>
      <c r="C28" s="193" t="s">
        <v>80</v>
      </c>
      <c r="D28" s="194" t="s">
        <v>80</v>
      </c>
      <c r="E28" s="195"/>
      <c r="F28" s="196"/>
      <c r="G28" s="196"/>
      <c r="H28" s="196"/>
      <c r="I28" s="196"/>
      <c r="J28" s="196"/>
      <c r="K28" s="196"/>
      <c r="L28" s="196"/>
      <c r="M28" s="196"/>
      <c r="N28" s="196"/>
      <c r="O28" s="197">
        <f>SUM(E28,G28,I28,K28,M28)</f>
        <v>0</v>
      </c>
      <c r="P28" s="198">
        <f>SUM(F28,H28,J28,L28,N28)</f>
        <v>0</v>
      </c>
    </row>
    <row r="29" spans="1:16" ht="20.25" x14ac:dyDescent="0.3">
      <c r="A29" s="328"/>
      <c r="B29" s="329"/>
      <c r="C29" s="329"/>
      <c r="D29" s="330"/>
      <c r="E29" s="199"/>
      <c r="F29" s="196"/>
      <c r="G29" s="196"/>
      <c r="H29" s="196"/>
      <c r="I29" s="196"/>
      <c r="J29" s="196"/>
      <c r="K29" s="196"/>
      <c r="L29" s="196"/>
      <c r="M29" s="196"/>
      <c r="N29" s="196"/>
      <c r="O29" s="197"/>
      <c r="P29" s="198"/>
    </row>
    <row r="30" spans="1:16" ht="20.25" x14ac:dyDescent="0.3">
      <c r="A30" s="192" t="s">
        <v>29</v>
      </c>
      <c r="B30" s="193"/>
      <c r="C30" s="193" t="s">
        <v>80</v>
      </c>
      <c r="D30" s="194" t="s">
        <v>80</v>
      </c>
      <c r="E30" s="195">
        <v>1</v>
      </c>
      <c r="F30" s="196"/>
      <c r="G30" s="196"/>
      <c r="H30" s="196"/>
      <c r="I30" s="196"/>
      <c r="J30" s="196"/>
      <c r="K30" s="196"/>
      <c r="L30" s="196"/>
      <c r="M30" s="196"/>
      <c r="N30" s="196">
        <v>0</v>
      </c>
      <c r="O30" s="197">
        <f>SUM(E30,G30,I30,K30,M30)</f>
        <v>1</v>
      </c>
      <c r="P30" s="198">
        <f>SUM(F30,H30,J30,L30,N30)</f>
        <v>0</v>
      </c>
    </row>
    <row r="31" spans="1:16" ht="20.25" x14ac:dyDescent="0.3">
      <c r="A31" s="328"/>
      <c r="B31" s="329"/>
      <c r="C31" s="329"/>
      <c r="D31" s="330"/>
      <c r="E31" s="195"/>
      <c r="F31" s="196"/>
      <c r="G31" s="196"/>
      <c r="H31" s="196"/>
      <c r="I31" s="196"/>
      <c r="J31" s="196"/>
      <c r="K31" s="196"/>
      <c r="L31" s="196"/>
      <c r="M31" s="196"/>
      <c r="N31" s="196"/>
      <c r="O31" s="197"/>
      <c r="P31" s="198"/>
    </row>
    <row r="32" spans="1:16" ht="20.25" x14ac:dyDescent="0.3">
      <c r="A32" s="192" t="s">
        <v>136</v>
      </c>
      <c r="B32" s="193"/>
      <c r="C32" s="193" t="s">
        <v>80</v>
      </c>
      <c r="D32" s="194" t="s">
        <v>80</v>
      </c>
      <c r="E32" s="195">
        <v>0</v>
      </c>
      <c r="F32" s="196"/>
      <c r="G32" s="196"/>
      <c r="H32" s="196"/>
      <c r="I32" s="196"/>
      <c r="J32" s="196"/>
      <c r="K32" s="196"/>
      <c r="L32" s="196"/>
      <c r="M32" s="196"/>
      <c r="N32" s="196"/>
      <c r="O32" s="197">
        <f>SUM(E32,G32,I32,K32,M32)</f>
        <v>0</v>
      </c>
      <c r="P32" s="198">
        <f>SUM(F32,H32,J32,L32,N32)</f>
        <v>0</v>
      </c>
    </row>
    <row r="33" spans="1:16" ht="20.25" x14ac:dyDescent="0.3">
      <c r="A33" s="328"/>
      <c r="B33" s="329"/>
      <c r="C33" s="329"/>
      <c r="D33" s="330"/>
      <c r="E33" s="199"/>
      <c r="F33" s="196"/>
      <c r="G33" s="196"/>
      <c r="H33" s="196"/>
      <c r="I33" s="196"/>
      <c r="J33" s="196"/>
      <c r="K33" s="196"/>
      <c r="L33" s="196"/>
      <c r="M33" s="196"/>
      <c r="N33" s="196"/>
      <c r="O33" s="197"/>
      <c r="P33" s="198"/>
    </row>
    <row r="34" spans="1:16" ht="20.25" x14ac:dyDescent="0.3">
      <c r="A34" s="192" t="s">
        <v>31</v>
      </c>
      <c r="B34" s="193"/>
      <c r="C34" s="193" t="s">
        <v>80</v>
      </c>
      <c r="D34" s="194" t="s">
        <v>80</v>
      </c>
      <c r="E34" s="195">
        <v>0</v>
      </c>
      <c r="F34" s="196"/>
      <c r="G34" s="196"/>
      <c r="H34" s="196"/>
      <c r="I34" s="196"/>
      <c r="J34" s="196"/>
      <c r="K34" s="196"/>
      <c r="L34" s="196"/>
      <c r="M34" s="196"/>
      <c r="N34" s="196"/>
      <c r="O34" s="197">
        <f>SUM(E34,G34,I34,K34,M34)</f>
        <v>0</v>
      </c>
      <c r="P34" s="198">
        <f>SUM(F34,H34,J34,L34,N34)</f>
        <v>0</v>
      </c>
    </row>
    <row r="35" spans="1:16" ht="20.25" x14ac:dyDescent="0.3">
      <c r="A35" s="328"/>
      <c r="B35" s="329"/>
      <c r="C35" s="329"/>
      <c r="D35" s="330"/>
      <c r="E35" s="199"/>
      <c r="F35" s="196"/>
      <c r="G35" s="196"/>
      <c r="H35" s="196"/>
      <c r="I35" s="196"/>
      <c r="J35" s="196"/>
      <c r="K35" s="196"/>
      <c r="L35" s="196"/>
      <c r="M35" s="196"/>
      <c r="N35" s="196"/>
      <c r="O35" s="197"/>
      <c r="P35" s="198"/>
    </row>
    <row r="36" spans="1:16" ht="20.25" x14ac:dyDescent="0.3">
      <c r="A36" s="192" t="s">
        <v>32</v>
      </c>
      <c r="B36" s="193"/>
      <c r="C36" s="193" t="s">
        <v>80</v>
      </c>
      <c r="D36" s="194" t="s">
        <v>80</v>
      </c>
      <c r="E36" s="195">
        <v>2</v>
      </c>
      <c r="F36" s="196">
        <v>0</v>
      </c>
      <c r="G36" s="196">
        <v>1</v>
      </c>
      <c r="H36" s="196"/>
      <c r="I36" s="196"/>
      <c r="J36" s="196"/>
      <c r="K36" s="196"/>
      <c r="L36" s="196"/>
      <c r="M36" s="196"/>
      <c r="N36" s="196"/>
      <c r="O36" s="197">
        <f>SUM(E36,G36,I36,K36,M36)</f>
        <v>3</v>
      </c>
      <c r="P36" s="198">
        <f>SUM(F36,H36,J36,L36,N36)</f>
        <v>0</v>
      </c>
    </row>
    <row r="37" spans="1:16" ht="20.25" x14ac:dyDescent="0.3">
      <c r="A37" s="328"/>
      <c r="B37" s="329"/>
      <c r="C37" s="329"/>
      <c r="D37" s="330"/>
      <c r="E37" s="199"/>
      <c r="F37" s="196"/>
      <c r="G37" s="196"/>
      <c r="H37" s="196"/>
      <c r="I37" s="196"/>
      <c r="J37" s="196"/>
      <c r="K37" s="196"/>
      <c r="L37" s="196"/>
      <c r="M37" s="196"/>
      <c r="N37" s="196"/>
      <c r="O37" s="197"/>
      <c r="P37" s="198"/>
    </row>
    <row r="38" spans="1:16" ht="20.25" x14ac:dyDescent="0.3">
      <c r="A38" s="200" t="s">
        <v>56</v>
      </c>
      <c r="B38" s="201"/>
      <c r="C38" s="201"/>
      <c r="D38" s="194" t="s">
        <v>80</v>
      </c>
      <c r="E38" s="195">
        <v>0</v>
      </c>
      <c r="F38" s="196"/>
      <c r="G38" s="196"/>
      <c r="H38" s="196"/>
      <c r="I38" s="196"/>
      <c r="J38" s="196"/>
      <c r="K38" s="196"/>
      <c r="L38" s="196"/>
      <c r="M38" s="196"/>
      <c r="N38" s="196"/>
      <c r="O38" s="197">
        <f>SUM(E38,G38,I38,K38,M38)</f>
        <v>0</v>
      </c>
      <c r="P38" s="198">
        <f>SUM(F38,H38,J38,L38,N38)</f>
        <v>0</v>
      </c>
    </row>
    <row r="39" spans="1:16" ht="20.25" x14ac:dyDescent="0.3">
      <c r="A39" s="328"/>
      <c r="B39" s="329"/>
      <c r="C39" s="329"/>
      <c r="D39" s="330"/>
      <c r="E39" s="199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8"/>
    </row>
    <row r="40" spans="1:16" ht="20.25" x14ac:dyDescent="0.3">
      <c r="A40" s="202" t="s">
        <v>6</v>
      </c>
      <c r="B40" s="203"/>
      <c r="C40" s="204" t="s">
        <v>80</v>
      </c>
      <c r="D40" s="205" t="s">
        <v>80</v>
      </c>
      <c r="E40" s="206">
        <f>SUM(E10:E38)</f>
        <v>5</v>
      </c>
      <c r="F40" s="207">
        <f t="shared" ref="F40:N40" si="0">SUM(F10:F38)</f>
        <v>0</v>
      </c>
      <c r="G40" s="207">
        <f>SUM(G10:G38)</f>
        <v>5</v>
      </c>
      <c r="H40" s="207">
        <f t="shared" si="0"/>
        <v>0</v>
      </c>
      <c r="I40" s="207">
        <f>SUM(I10:I38)</f>
        <v>0</v>
      </c>
      <c r="J40" s="207">
        <f t="shared" si="0"/>
        <v>0</v>
      </c>
      <c r="K40" s="207">
        <f>SUM(K10:K38)</f>
        <v>0</v>
      </c>
      <c r="L40" s="207">
        <f t="shared" si="0"/>
        <v>1</v>
      </c>
      <c r="M40" s="207">
        <f>SUM(M10:M38)</f>
        <v>2</v>
      </c>
      <c r="N40" s="207">
        <f t="shared" si="0"/>
        <v>2</v>
      </c>
      <c r="O40" s="208">
        <f>SUM(O10,O12,O14,O16,O18,O20,O22,O24,O26,O28,O30,O32,O34,O36,O38)</f>
        <v>12</v>
      </c>
      <c r="P40" s="209">
        <f>SUM(P10,P12,P14,P16,P18,P20,P22,P24,P26,P28,P30,P32,P34,P36,P38)</f>
        <v>3</v>
      </c>
    </row>
  </sheetData>
  <mergeCells count="27">
    <mergeCell ref="A31:D31"/>
    <mergeCell ref="A33:D33"/>
    <mergeCell ref="A35:D35"/>
    <mergeCell ref="A37:D37"/>
    <mergeCell ref="A39:D39"/>
    <mergeCell ref="A29:D29"/>
    <mergeCell ref="A8:D8"/>
    <mergeCell ref="A9:D9"/>
    <mergeCell ref="A11:D11"/>
    <mergeCell ref="A13:D13"/>
    <mergeCell ref="A15:D15"/>
    <mergeCell ref="A17:D17"/>
    <mergeCell ref="A19:D19"/>
    <mergeCell ref="A21:D21"/>
    <mergeCell ref="A23:D23"/>
    <mergeCell ref="A25:D25"/>
    <mergeCell ref="A27:D27"/>
    <mergeCell ref="A1:P1"/>
    <mergeCell ref="A2:P2"/>
    <mergeCell ref="A3:P3"/>
    <mergeCell ref="A5:D7"/>
    <mergeCell ref="E5:F6"/>
    <mergeCell ref="G5:H6"/>
    <mergeCell ref="I5:J6"/>
    <mergeCell ref="K5:L6"/>
    <mergeCell ref="M5:N6"/>
    <mergeCell ref="O5:P6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workbookViewId="0">
      <selection activeCell="O35" sqref="O35"/>
    </sheetView>
  </sheetViews>
  <sheetFormatPr defaultRowHeight="12.75" x14ac:dyDescent="0.2"/>
  <cols>
    <col min="6" max="6" width="14.28515625" customWidth="1"/>
    <col min="8" max="8" width="11.42578125" customWidth="1"/>
    <col min="10" max="10" width="10.42578125" customWidth="1"/>
    <col min="12" max="12" width="11.5703125" customWidth="1"/>
    <col min="14" max="14" width="10.28515625" customWidth="1"/>
    <col min="15" max="16" width="10.5703125" customWidth="1"/>
  </cols>
  <sheetData>
    <row r="1" spans="1:16" ht="27" customHeight="1" x14ac:dyDescent="0.35">
      <c r="A1" s="276" t="s">
        <v>165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</row>
    <row r="2" spans="1:16" ht="25.5" customHeight="1" x14ac:dyDescent="0.35">
      <c r="A2" s="276" t="s">
        <v>20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</row>
    <row r="3" spans="1:16" ht="22.5" customHeight="1" x14ac:dyDescent="0.35">
      <c r="A3" s="318">
        <v>42156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</row>
    <row r="5" spans="1:16" ht="19.5" customHeight="1" x14ac:dyDescent="0.2">
      <c r="A5" s="319" t="s">
        <v>87</v>
      </c>
      <c r="B5" s="320"/>
      <c r="C5" s="320"/>
      <c r="D5" s="321"/>
      <c r="E5" s="319" t="s">
        <v>88</v>
      </c>
      <c r="F5" s="321"/>
      <c r="G5" s="319" t="s">
        <v>89</v>
      </c>
      <c r="H5" s="321"/>
      <c r="I5" s="319" t="s">
        <v>90</v>
      </c>
      <c r="J5" s="321"/>
      <c r="K5" s="319" t="s">
        <v>91</v>
      </c>
      <c r="L5" s="321"/>
      <c r="M5" s="319" t="s">
        <v>92</v>
      </c>
      <c r="N5" s="321"/>
      <c r="O5" s="319" t="s">
        <v>144</v>
      </c>
      <c r="P5" s="321"/>
    </row>
    <row r="6" spans="1:16" ht="21.75" customHeight="1" x14ac:dyDescent="0.2">
      <c r="A6" s="322"/>
      <c r="B6" s="323"/>
      <c r="C6" s="323"/>
      <c r="D6" s="324"/>
      <c r="E6" s="325"/>
      <c r="F6" s="327"/>
      <c r="G6" s="325"/>
      <c r="H6" s="327"/>
      <c r="I6" s="325"/>
      <c r="J6" s="327"/>
      <c r="K6" s="325"/>
      <c r="L6" s="327"/>
      <c r="M6" s="325"/>
      <c r="N6" s="327"/>
      <c r="O6" s="325"/>
      <c r="P6" s="327"/>
    </row>
    <row r="7" spans="1:16" ht="20.25" x14ac:dyDescent="0.2">
      <c r="A7" s="325"/>
      <c r="B7" s="326"/>
      <c r="C7" s="326"/>
      <c r="D7" s="327"/>
      <c r="E7" s="183" t="s">
        <v>103</v>
      </c>
      <c r="F7" s="184" t="s">
        <v>104</v>
      </c>
      <c r="G7" s="184" t="s">
        <v>103</v>
      </c>
      <c r="H7" s="185" t="s">
        <v>104</v>
      </c>
      <c r="I7" s="185" t="s">
        <v>103</v>
      </c>
      <c r="J7" s="185" t="s">
        <v>104</v>
      </c>
      <c r="K7" s="185" t="s">
        <v>103</v>
      </c>
      <c r="L7" s="185" t="s">
        <v>104</v>
      </c>
      <c r="M7" s="185" t="s">
        <v>103</v>
      </c>
      <c r="N7" s="185" t="s">
        <v>104</v>
      </c>
      <c r="O7" s="183" t="s">
        <v>103</v>
      </c>
      <c r="P7" s="186" t="s">
        <v>104</v>
      </c>
    </row>
    <row r="8" spans="1:16" ht="20.25" x14ac:dyDescent="0.3">
      <c r="A8" s="328"/>
      <c r="B8" s="329"/>
      <c r="C8" s="329"/>
      <c r="D8" s="330"/>
      <c r="E8" s="187" t="s">
        <v>9</v>
      </c>
      <c r="F8" s="188" t="s">
        <v>10</v>
      </c>
      <c r="G8" s="188" t="s">
        <v>11</v>
      </c>
      <c r="H8" s="188" t="s">
        <v>12</v>
      </c>
      <c r="I8" s="188" t="s">
        <v>13</v>
      </c>
      <c r="J8" s="188" t="s">
        <v>14</v>
      </c>
      <c r="K8" s="188" t="s">
        <v>15</v>
      </c>
      <c r="L8" s="188" t="s">
        <v>16</v>
      </c>
      <c r="M8" s="188" t="s">
        <v>60</v>
      </c>
      <c r="N8" s="188" t="s">
        <v>61</v>
      </c>
      <c r="O8" s="188" t="s">
        <v>62</v>
      </c>
      <c r="P8" s="189" t="s">
        <v>63</v>
      </c>
    </row>
    <row r="9" spans="1:16" ht="20.25" x14ac:dyDescent="0.3">
      <c r="A9" s="328"/>
      <c r="B9" s="329"/>
      <c r="C9" s="329"/>
      <c r="D9" s="330"/>
      <c r="E9" s="187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1"/>
    </row>
    <row r="10" spans="1:16" ht="20.25" x14ac:dyDescent="0.3">
      <c r="A10" s="192" t="s">
        <v>69</v>
      </c>
      <c r="B10" s="193"/>
      <c r="C10" s="193" t="s">
        <v>80</v>
      </c>
      <c r="D10" s="194" t="s">
        <v>80</v>
      </c>
      <c r="E10" s="195"/>
      <c r="F10" s="196"/>
      <c r="G10" s="196"/>
      <c r="H10" s="196"/>
      <c r="I10" s="196"/>
      <c r="J10" s="196"/>
      <c r="K10" s="196"/>
      <c r="L10" s="196"/>
      <c r="M10" s="196">
        <v>1</v>
      </c>
      <c r="N10" s="196"/>
      <c r="O10" s="197">
        <f>SUM(E10,G10,I10,K10,M10)</f>
        <v>1</v>
      </c>
      <c r="P10" s="198">
        <f>SUM(F10,H10,J10,L10,N10)</f>
        <v>0</v>
      </c>
    </row>
    <row r="11" spans="1:16" ht="20.25" x14ac:dyDescent="0.3">
      <c r="A11" s="328"/>
      <c r="B11" s="329"/>
      <c r="C11" s="329"/>
      <c r="D11" s="330"/>
      <c r="E11" s="199"/>
      <c r="F11" s="196"/>
      <c r="G11" s="196"/>
      <c r="H11" s="196"/>
      <c r="I11" s="196"/>
      <c r="J11" s="196"/>
      <c r="K11" s="196"/>
      <c r="L11" s="196"/>
      <c r="M11" s="196"/>
      <c r="N11" s="196"/>
      <c r="O11" s="197"/>
      <c r="P11" s="198"/>
    </row>
    <row r="12" spans="1:16" ht="20.25" x14ac:dyDescent="0.3">
      <c r="A12" s="192" t="s">
        <v>68</v>
      </c>
      <c r="B12" s="193"/>
      <c r="C12" s="193" t="s">
        <v>80</v>
      </c>
      <c r="D12" s="194" t="s">
        <v>80</v>
      </c>
      <c r="E12" s="195"/>
      <c r="F12" s="196"/>
      <c r="G12" s="196"/>
      <c r="H12" s="196"/>
      <c r="I12" s="196"/>
      <c r="J12" s="196"/>
      <c r="K12" s="196"/>
      <c r="L12" s="196"/>
      <c r="M12" s="196"/>
      <c r="N12" s="196"/>
      <c r="O12" s="197">
        <f>SUM(E12:N12)</f>
        <v>0</v>
      </c>
      <c r="P12" s="198">
        <f>SUM(F12,H12,J12,L12,N12)</f>
        <v>0</v>
      </c>
    </row>
    <row r="13" spans="1:16" ht="20.25" x14ac:dyDescent="0.3">
      <c r="A13" s="328"/>
      <c r="B13" s="329"/>
      <c r="C13" s="329"/>
      <c r="D13" s="330"/>
      <c r="E13" s="199"/>
      <c r="F13" s="196"/>
      <c r="G13" s="196"/>
      <c r="H13" s="196"/>
      <c r="I13" s="196"/>
      <c r="J13" s="196"/>
      <c r="K13" s="196"/>
      <c r="L13" s="196"/>
      <c r="M13" s="196"/>
      <c r="N13" s="196"/>
      <c r="O13" s="197"/>
      <c r="P13" s="198"/>
    </row>
    <row r="14" spans="1:16" ht="20.25" x14ac:dyDescent="0.3">
      <c r="A14" s="192" t="s">
        <v>21</v>
      </c>
      <c r="B14" s="193"/>
      <c r="C14" s="193" t="s">
        <v>80</v>
      </c>
      <c r="D14" s="194" t="s">
        <v>80</v>
      </c>
      <c r="E14" s="195"/>
      <c r="F14" s="196"/>
      <c r="G14" s="196"/>
      <c r="H14" s="196"/>
      <c r="I14" s="196"/>
      <c r="J14" s="196"/>
      <c r="K14" s="196"/>
      <c r="L14" s="196"/>
      <c r="M14" s="196"/>
      <c r="N14" s="196"/>
      <c r="O14" s="197">
        <f>SUM(E14,G14,I14,K14,M14)</f>
        <v>0</v>
      </c>
      <c r="P14" s="198">
        <f>SUM(F14,H14,J14,L14,N14)</f>
        <v>0</v>
      </c>
    </row>
    <row r="15" spans="1:16" ht="20.25" x14ac:dyDescent="0.3">
      <c r="A15" s="328"/>
      <c r="B15" s="329"/>
      <c r="C15" s="329"/>
      <c r="D15" s="330"/>
      <c r="E15" s="199"/>
      <c r="F15" s="196"/>
      <c r="G15" s="196"/>
      <c r="H15" s="196"/>
      <c r="I15" s="196"/>
      <c r="J15" s="196"/>
      <c r="K15" s="196"/>
      <c r="L15" s="196"/>
      <c r="M15" s="196"/>
      <c r="N15" s="196"/>
      <c r="O15" s="197"/>
      <c r="P15" s="198"/>
    </row>
    <row r="16" spans="1:16" ht="20.25" x14ac:dyDescent="0.3">
      <c r="A16" s="192" t="s">
        <v>22</v>
      </c>
      <c r="B16" s="193"/>
      <c r="C16" s="193" t="s">
        <v>80</v>
      </c>
      <c r="D16" s="194" t="s">
        <v>80</v>
      </c>
      <c r="E16" s="195"/>
      <c r="F16" s="196"/>
      <c r="G16" s="196"/>
      <c r="H16" s="196"/>
      <c r="I16" s="196"/>
      <c r="J16" s="196"/>
      <c r="K16" s="196"/>
      <c r="L16" s="196"/>
      <c r="M16" s="196">
        <v>1</v>
      </c>
      <c r="N16" s="196"/>
      <c r="O16" s="197">
        <f>SUM(E16,G16,I16,K16,M16)</f>
        <v>1</v>
      </c>
      <c r="P16" s="198">
        <f>SUM(F16,H16,J16,L16,N16)</f>
        <v>0</v>
      </c>
    </row>
    <row r="17" spans="1:16" ht="20.25" x14ac:dyDescent="0.3">
      <c r="A17" s="328"/>
      <c r="B17" s="329"/>
      <c r="C17" s="329"/>
      <c r="D17" s="330"/>
      <c r="E17" s="199"/>
      <c r="F17" s="196"/>
      <c r="G17" s="196"/>
      <c r="H17" s="196"/>
      <c r="I17" s="196"/>
      <c r="J17" s="196"/>
      <c r="K17" s="196"/>
      <c r="L17" s="196"/>
      <c r="M17" s="196"/>
      <c r="N17" s="196"/>
      <c r="O17" s="197"/>
      <c r="P17" s="198"/>
    </row>
    <row r="18" spans="1:16" ht="20.25" x14ac:dyDescent="0.3">
      <c r="A18" s="192" t="s">
        <v>23</v>
      </c>
      <c r="B18" s="193"/>
      <c r="C18" s="193" t="s">
        <v>80</v>
      </c>
      <c r="D18" s="194" t="s">
        <v>80</v>
      </c>
      <c r="E18" s="195"/>
      <c r="F18" s="196"/>
      <c r="G18" s="196"/>
      <c r="H18" s="196"/>
      <c r="I18" s="196"/>
      <c r="J18" s="196"/>
      <c r="K18" s="196">
        <v>0</v>
      </c>
      <c r="L18" s="196"/>
      <c r="M18" s="196">
        <v>2</v>
      </c>
      <c r="N18" s="196">
        <v>1</v>
      </c>
      <c r="O18" s="197">
        <f>SUM(E18,G18,I18,K18,M18)</f>
        <v>2</v>
      </c>
      <c r="P18" s="198">
        <f>SUM(F18,H18,J18,L18,N18)</f>
        <v>1</v>
      </c>
    </row>
    <row r="19" spans="1:16" ht="20.25" x14ac:dyDescent="0.3">
      <c r="A19" s="328"/>
      <c r="B19" s="329"/>
      <c r="C19" s="329"/>
      <c r="D19" s="330"/>
      <c r="E19" s="199"/>
      <c r="F19" s="196"/>
      <c r="G19" s="196"/>
      <c r="H19" s="196"/>
      <c r="I19" s="196"/>
      <c r="J19" s="196"/>
      <c r="K19" s="196"/>
      <c r="L19" s="196"/>
      <c r="M19" s="196"/>
      <c r="N19" s="196"/>
      <c r="O19" s="197"/>
      <c r="P19" s="198"/>
    </row>
    <row r="20" spans="1:16" ht="20.25" x14ac:dyDescent="0.3">
      <c r="A20" s="192" t="s">
        <v>24</v>
      </c>
      <c r="B20" s="193"/>
      <c r="C20" s="193" t="s">
        <v>80</v>
      </c>
      <c r="D20" s="194" t="s">
        <v>80</v>
      </c>
      <c r="E20" s="195"/>
      <c r="F20" s="196"/>
      <c r="G20" s="196">
        <v>0</v>
      </c>
      <c r="H20" s="196">
        <v>1</v>
      </c>
      <c r="I20" s="196"/>
      <c r="J20" s="196"/>
      <c r="K20" s="196"/>
      <c r="L20" s="196"/>
      <c r="M20" s="196"/>
      <c r="N20" s="196"/>
      <c r="O20" s="197">
        <f>SUM(E20,G20,I20,K20,M20)</f>
        <v>0</v>
      </c>
      <c r="P20" s="198">
        <f>SUM(F20,H20,J20,L20,N20)</f>
        <v>1</v>
      </c>
    </row>
    <row r="21" spans="1:16" ht="20.25" x14ac:dyDescent="0.3">
      <c r="A21" s="328"/>
      <c r="B21" s="329"/>
      <c r="C21" s="329"/>
      <c r="D21" s="330"/>
      <c r="E21" s="199"/>
      <c r="F21" s="196"/>
      <c r="G21" s="196"/>
      <c r="H21" s="196"/>
      <c r="I21" s="196"/>
      <c r="J21" s="196"/>
      <c r="K21" s="196"/>
      <c r="L21" s="196"/>
      <c r="M21" s="196"/>
      <c r="N21" s="196"/>
      <c r="O21" s="197"/>
      <c r="P21" s="198"/>
    </row>
    <row r="22" spans="1:16" ht="20.25" x14ac:dyDescent="0.3">
      <c r="A22" s="192" t="s">
        <v>25</v>
      </c>
      <c r="B22" s="193"/>
      <c r="C22" s="193" t="s">
        <v>80</v>
      </c>
      <c r="D22" s="194" t="s">
        <v>80</v>
      </c>
      <c r="E22" s="195"/>
      <c r="F22" s="196"/>
      <c r="G22" s="196">
        <v>3</v>
      </c>
      <c r="H22" s="196"/>
      <c r="I22" s="196"/>
      <c r="J22" s="196"/>
      <c r="K22" s="196"/>
      <c r="L22" s="196"/>
      <c r="M22" s="196">
        <v>0</v>
      </c>
      <c r="N22" s="196"/>
      <c r="O22" s="197">
        <f>SUM(E22,G22,I22,K22,M22)</f>
        <v>3</v>
      </c>
      <c r="P22" s="198">
        <f>SUM(F22,H22,J22,L22,N22)</f>
        <v>0</v>
      </c>
    </row>
    <row r="23" spans="1:16" ht="20.25" x14ac:dyDescent="0.3">
      <c r="A23" s="328"/>
      <c r="B23" s="329"/>
      <c r="C23" s="329"/>
      <c r="D23" s="330"/>
      <c r="E23" s="199"/>
      <c r="F23" s="196"/>
      <c r="G23" s="196"/>
      <c r="H23" s="196"/>
      <c r="I23" s="196"/>
      <c r="J23" s="196"/>
      <c r="K23" s="196"/>
      <c r="L23" s="196"/>
      <c r="M23" s="196"/>
      <c r="N23" s="196"/>
      <c r="O23" s="197"/>
      <c r="P23" s="198"/>
    </row>
    <row r="24" spans="1:16" ht="20.25" x14ac:dyDescent="0.3">
      <c r="A24" s="192" t="s">
        <v>26</v>
      </c>
      <c r="B24" s="193"/>
      <c r="C24" s="193" t="s">
        <v>80</v>
      </c>
      <c r="D24" s="194" t="s">
        <v>80</v>
      </c>
      <c r="E24" s="195">
        <v>0</v>
      </c>
      <c r="F24" s="196"/>
      <c r="G24" s="196">
        <v>1</v>
      </c>
      <c r="H24" s="196"/>
      <c r="I24" s="196"/>
      <c r="J24" s="196"/>
      <c r="K24" s="196"/>
      <c r="L24" s="196"/>
      <c r="M24" s="196"/>
      <c r="N24" s="196"/>
      <c r="O24" s="197">
        <f>SUM(E24,G24,I24,K24,M24)</f>
        <v>1</v>
      </c>
      <c r="P24" s="198">
        <f>SUM(F24,H24,J24,L24,N24)</f>
        <v>0</v>
      </c>
    </row>
    <row r="25" spans="1:16" ht="20.25" x14ac:dyDescent="0.3">
      <c r="A25" s="328"/>
      <c r="B25" s="329"/>
      <c r="C25" s="329"/>
      <c r="D25" s="330"/>
      <c r="E25" s="199"/>
      <c r="F25" s="196"/>
      <c r="G25" s="196"/>
      <c r="H25" s="196"/>
      <c r="I25" s="196"/>
      <c r="J25" s="196"/>
      <c r="K25" s="196"/>
      <c r="L25" s="196"/>
      <c r="M25" s="196"/>
      <c r="N25" s="196"/>
      <c r="O25" s="197"/>
      <c r="P25" s="198"/>
    </row>
    <row r="26" spans="1:16" ht="20.25" x14ac:dyDescent="0.3">
      <c r="A26" s="192" t="s">
        <v>27</v>
      </c>
      <c r="B26" s="193"/>
      <c r="C26" s="193" t="s">
        <v>80</v>
      </c>
      <c r="D26" s="194" t="s">
        <v>80</v>
      </c>
      <c r="E26" s="195"/>
      <c r="F26" s="196"/>
      <c r="G26" s="196"/>
      <c r="H26" s="196"/>
      <c r="I26" s="196"/>
      <c r="J26" s="196"/>
      <c r="K26" s="196"/>
      <c r="L26" s="196"/>
      <c r="M26" s="196">
        <v>1</v>
      </c>
      <c r="N26" s="196">
        <v>0</v>
      </c>
      <c r="O26" s="197">
        <f>SUM(E26,G26,I26,K26,M26)</f>
        <v>1</v>
      </c>
      <c r="P26" s="198">
        <f>SUM(F26,H26,J26,L26,N26)</f>
        <v>0</v>
      </c>
    </row>
    <row r="27" spans="1:16" ht="20.25" x14ac:dyDescent="0.3">
      <c r="A27" s="328"/>
      <c r="B27" s="329"/>
      <c r="C27" s="329"/>
      <c r="D27" s="330"/>
      <c r="E27" s="199"/>
      <c r="F27" s="196"/>
      <c r="G27" s="196"/>
      <c r="H27" s="196"/>
      <c r="I27" s="196"/>
      <c r="J27" s="196"/>
      <c r="K27" s="196"/>
      <c r="L27" s="196"/>
      <c r="M27" s="196"/>
      <c r="N27" s="196"/>
      <c r="O27" s="197"/>
      <c r="P27" s="198"/>
    </row>
    <row r="28" spans="1:16" ht="20.25" x14ac:dyDescent="0.3">
      <c r="A28" s="192" t="s">
        <v>28</v>
      </c>
      <c r="B28" s="193"/>
      <c r="C28" s="193" t="s">
        <v>80</v>
      </c>
      <c r="D28" s="194" t="s">
        <v>80</v>
      </c>
      <c r="E28" s="195"/>
      <c r="F28" s="196"/>
      <c r="G28" s="196"/>
      <c r="H28" s="196"/>
      <c r="I28" s="196"/>
      <c r="J28" s="196"/>
      <c r="K28" s="196"/>
      <c r="L28" s="196"/>
      <c r="M28" s="196"/>
      <c r="N28" s="196"/>
      <c r="O28" s="197">
        <f>SUM(E28,G28,I28,K28,M28)</f>
        <v>0</v>
      </c>
      <c r="P28" s="198">
        <f>SUM(F28,H28,J28,L28,N28)</f>
        <v>0</v>
      </c>
    </row>
    <row r="29" spans="1:16" ht="20.25" x14ac:dyDescent="0.3">
      <c r="A29" s="328"/>
      <c r="B29" s="329"/>
      <c r="C29" s="329"/>
      <c r="D29" s="330"/>
      <c r="E29" s="199"/>
      <c r="F29" s="196"/>
      <c r="G29" s="196"/>
      <c r="H29" s="196"/>
      <c r="I29" s="196"/>
      <c r="J29" s="196"/>
      <c r="K29" s="196"/>
      <c r="L29" s="196"/>
      <c r="M29" s="196"/>
      <c r="N29" s="196"/>
      <c r="O29" s="197"/>
      <c r="P29" s="198"/>
    </row>
    <row r="30" spans="1:16" ht="20.25" x14ac:dyDescent="0.3">
      <c r="A30" s="192" t="s">
        <v>29</v>
      </c>
      <c r="B30" s="193"/>
      <c r="C30" s="193" t="s">
        <v>80</v>
      </c>
      <c r="D30" s="194" t="s">
        <v>80</v>
      </c>
      <c r="E30" s="195"/>
      <c r="F30" s="196"/>
      <c r="G30" s="196"/>
      <c r="H30" s="196"/>
      <c r="I30" s="196"/>
      <c r="J30" s="196"/>
      <c r="K30" s="196"/>
      <c r="L30" s="196"/>
      <c r="M30" s="196"/>
      <c r="N30" s="196">
        <v>1</v>
      </c>
      <c r="O30" s="197">
        <f>SUM(E30,G30,I30,K30,M30)</f>
        <v>0</v>
      </c>
      <c r="P30" s="198">
        <f>SUM(F30,H30,J30,L30,N30)</f>
        <v>1</v>
      </c>
    </row>
    <row r="31" spans="1:16" ht="20.25" x14ac:dyDescent="0.3">
      <c r="A31" s="328"/>
      <c r="B31" s="329"/>
      <c r="C31" s="329"/>
      <c r="D31" s="330"/>
      <c r="E31" s="195"/>
      <c r="F31" s="196"/>
      <c r="G31" s="196"/>
      <c r="H31" s="196"/>
      <c r="I31" s="196"/>
      <c r="J31" s="196"/>
      <c r="K31" s="196"/>
      <c r="L31" s="196"/>
      <c r="M31" s="196"/>
      <c r="N31" s="196"/>
      <c r="O31" s="197"/>
      <c r="P31" s="198"/>
    </row>
    <row r="32" spans="1:16" ht="20.25" x14ac:dyDescent="0.3">
      <c r="A32" s="192" t="s">
        <v>136</v>
      </c>
      <c r="B32" s="193"/>
      <c r="C32" s="193" t="s">
        <v>80</v>
      </c>
      <c r="D32" s="194" t="s">
        <v>80</v>
      </c>
      <c r="E32" s="195">
        <v>1</v>
      </c>
      <c r="F32" s="196"/>
      <c r="G32" s="196">
        <v>1</v>
      </c>
      <c r="H32" s="196"/>
      <c r="I32" s="196"/>
      <c r="J32" s="196"/>
      <c r="K32" s="196"/>
      <c r="L32" s="196"/>
      <c r="M32" s="196">
        <v>0</v>
      </c>
      <c r="N32" s="196"/>
      <c r="O32" s="197">
        <f>SUM(E32,G32,I32,K32,M32)</f>
        <v>2</v>
      </c>
      <c r="P32" s="198">
        <f>SUM(F32,H32,J32,L32,N32)</f>
        <v>0</v>
      </c>
    </row>
    <row r="33" spans="1:16" ht="20.25" x14ac:dyDescent="0.3">
      <c r="A33" s="328"/>
      <c r="B33" s="329"/>
      <c r="C33" s="329"/>
      <c r="D33" s="330"/>
      <c r="E33" s="199"/>
      <c r="F33" s="196"/>
      <c r="G33" s="196"/>
      <c r="H33" s="196"/>
      <c r="I33" s="196"/>
      <c r="J33" s="196"/>
      <c r="K33" s="196"/>
      <c r="L33" s="196"/>
      <c r="M33" s="196"/>
      <c r="N33" s="196"/>
      <c r="O33" s="197"/>
      <c r="P33" s="198"/>
    </row>
    <row r="34" spans="1:16" ht="20.25" x14ac:dyDescent="0.3">
      <c r="A34" s="192" t="s">
        <v>31</v>
      </c>
      <c r="B34" s="193"/>
      <c r="C34" s="193" t="s">
        <v>80</v>
      </c>
      <c r="D34" s="194" t="s">
        <v>80</v>
      </c>
      <c r="E34" s="195">
        <v>2</v>
      </c>
      <c r="F34" s="196"/>
      <c r="G34" s="196">
        <v>1</v>
      </c>
      <c r="H34" s="196"/>
      <c r="I34" s="196"/>
      <c r="J34" s="196"/>
      <c r="K34" s="196"/>
      <c r="L34" s="196"/>
      <c r="M34" s="196"/>
      <c r="N34" s="196"/>
      <c r="O34" s="197">
        <f>SUM(E34,G34,I34,K34,M34)</f>
        <v>3</v>
      </c>
      <c r="P34" s="198">
        <f>SUM(F34,H34,J34,L34,N34)</f>
        <v>0</v>
      </c>
    </row>
    <row r="35" spans="1:16" ht="20.25" x14ac:dyDescent="0.3">
      <c r="A35" s="328"/>
      <c r="B35" s="329"/>
      <c r="C35" s="329"/>
      <c r="D35" s="330"/>
      <c r="E35" s="199"/>
      <c r="F35" s="196"/>
      <c r="G35" s="196"/>
      <c r="H35" s="196"/>
      <c r="I35" s="196"/>
      <c r="J35" s="196"/>
      <c r="K35" s="196"/>
      <c r="L35" s="196"/>
      <c r="M35" s="196"/>
      <c r="N35" s="196"/>
      <c r="O35" s="197"/>
      <c r="P35" s="198"/>
    </row>
    <row r="36" spans="1:16" ht="20.25" x14ac:dyDescent="0.3">
      <c r="A36" s="192" t="s">
        <v>32</v>
      </c>
      <c r="B36" s="193"/>
      <c r="C36" s="193" t="s">
        <v>80</v>
      </c>
      <c r="D36" s="194" t="s">
        <v>80</v>
      </c>
      <c r="E36" s="195">
        <v>1</v>
      </c>
      <c r="F36" s="196"/>
      <c r="G36" s="196"/>
      <c r="H36" s="196">
        <v>0</v>
      </c>
      <c r="I36" s="196"/>
      <c r="J36" s="196"/>
      <c r="K36" s="196"/>
      <c r="L36" s="196"/>
      <c r="M36" s="196"/>
      <c r="N36" s="196"/>
      <c r="O36" s="197">
        <f>SUM(E36,G36,I36,K36,M36)</f>
        <v>1</v>
      </c>
      <c r="P36" s="198">
        <f>SUM(F36,H36,J36,L36,N36)</f>
        <v>0</v>
      </c>
    </row>
    <row r="37" spans="1:16" ht="20.25" x14ac:dyDescent="0.3">
      <c r="A37" s="328"/>
      <c r="B37" s="329"/>
      <c r="C37" s="329"/>
      <c r="D37" s="330"/>
      <c r="E37" s="199"/>
      <c r="F37" s="196"/>
      <c r="G37" s="196"/>
      <c r="H37" s="196"/>
      <c r="I37" s="196"/>
      <c r="J37" s="196"/>
      <c r="K37" s="196"/>
      <c r="L37" s="196"/>
      <c r="M37" s="196"/>
      <c r="N37" s="196"/>
      <c r="O37" s="197"/>
      <c r="P37" s="198"/>
    </row>
    <row r="38" spans="1:16" ht="20.25" x14ac:dyDescent="0.3">
      <c r="A38" s="200" t="s">
        <v>56</v>
      </c>
      <c r="B38" s="201"/>
      <c r="C38" s="201"/>
      <c r="D38" s="194" t="s">
        <v>80</v>
      </c>
      <c r="E38" s="195"/>
      <c r="F38" s="196"/>
      <c r="G38" s="196"/>
      <c r="H38" s="196"/>
      <c r="I38" s="196"/>
      <c r="J38" s="196"/>
      <c r="K38" s="196"/>
      <c r="L38" s="196"/>
      <c r="M38" s="196"/>
      <c r="N38" s="196"/>
      <c r="O38" s="197">
        <f>SUM(E38,G38,I38,K38,M38)</f>
        <v>0</v>
      </c>
      <c r="P38" s="198">
        <f>SUM(F38,H38,J38,L38,N38)</f>
        <v>0</v>
      </c>
    </row>
    <row r="39" spans="1:16" ht="20.25" x14ac:dyDescent="0.3">
      <c r="A39" s="328"/>
      <c r="B39" s="329"/>
      <c r="C39" s="329"/>
      <c r="D39" s="330"/>
      <c r="E39" s="199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8"/>
    </row>
    <row r="40" spans="1:16" ht="20.25" x14ac:dyDescent="0.3">
      <c r="A40" s="202" t="s">
        <v>6</v>
      </c>
      <c r="B40" s="203"/>
      <c r="C40" s="204" t="s">
        <v>80</v>
      </c>
      <c r="D40" s="205" t="s">
        <v>80</v>
      </c>
      <c r="E40" s="206">
        <f>SUM(E10:E38)</f>
        <v>4</v>
      </c>
      <c r="F40" s="207">
        <f t="shared" ref="F40:N40" si="0">SUM(F10:F38)</f>
        <v>0</v>
      </c>
      <c r="G40" s="207">
        <f>SUM(G10:G38)</f>
        <v>6</v>
      </c>
      <c r="H40" s="207">
        <f t="shared" si="0"/>
        <v>1</v>
      </c>
      <c r="I40" s="207">
        <f>SUM(I10:I38)</f>
        <v>0</v>
      </c>
      <c r="J40" s="207">
        <f t="shared" si="0"/>
        <v>0</v>
      </c>
      <c r="K40" s="207">
        <f>SUM(K10:K38)</f>
        <v>0</v>
      </c>
      <c r="L40" s="207">
        <f t="shared" si="0"/>
        <v>0</v>
      </c>
      <c r="M40" s="207">
        <f>SUM(M10:M38)</f>
        <v>5</v>
      </c>
      <c r="N40" s="207">
        <f t="shared" si="0"/>
        <v>2</v>
      </c>
      <c r="O40" s="208">
        <f>SUM(O10,O12,O14,O16,O18,O20,O22,O24,O26,O28,O30,O32,O34,O36,O38)</f>
        <v>15</v>
      </c>
      <c r="P40" s="209">
        <f>SUM(P10,P12,P14,P16,P18,P20,P22,P24,P26,P28,P30,P32,P34,P36,P38)</f>
        <v>3</v>
      </c>
    </row>
  </sheetData>
  <mergeCells count="27">
    <mergeCell ref="A31:D31"/>
    <mergeCell ref="A33:D33"/>
    <mergeCell ref="A35:D35"/>
    <mergeCell ref="A37:D37"/>
    <mergeCell ref="A39:D39"/>
    <mergeCell ref="A29:D29"/>
    <mergeCell ref="A8:D8"/>
    <mergeCell ref="A9:D9"/>
    <mergeCell ref="A11:D11"/>
    <mergeCell ref="A13:D13"/>
    <mergeCell ref="A15:D15"/>
    <mergeCell ref="A17:D17"/>
    <mergeCell ref="A19:D19"/>
    <mergeCell ref="A21:D21"/>
    <mergeCell ref="A23:D23"/>
    <mergeCell ref="A25:D25"/>
    <mergeCell ref="A27:D27"/>
    <mergeCell ref="A1:P1"/>
    <mergeCell ref="A2:P2"/>
    <mergeCell ref="A3:P3"/>
    <mergeCell ref="A5:D7"/>
    <mergeCell ref="E5:F6"/>
    <mergeCell ref="G5:H6"/>
    <mergeCell ref="I5:J6"/>
    <mergeCell ref="K5:L6"/>
    <mergeCell ref="M5:N6"/>
    <mergeCell ref="O5:P6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30" sqref="M30"/>
    </sheetView>
  </sheetViews>
  <sheetFormatPr defaultRowHeight="12.75" x14ac:dyDescent="0.2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workbookViewId="0">
      <selection activeCell="Q25" sqref="Q25"/>
    </sheetView>
  </sheetViews>
  <sheetFormatPr defaultRowHeight="12.75" x14ac:dyDescent="0.2"/>
  <cols>
    <col min="1" max="1" width="20" customWidth="1"/>
    <col min="2" max="2" width="3.5703125" customWidth="1"/>
    <col min="3" max="3" width="4.7109375" customWidth="1"/>
    <col min="4" max="4" width="3.42578125" customWidth="1"/>
    <col min="5" max="5" width="7.28515625" customWidth="1"/>
    <col min="6" max="8" width="6.28515625" customWidth="1"/>
    <col min="9" max="9" width="6.7109375" customWidth="1"/>
    <col min="10" max="11" width="6.28515625" customWidth="1"/>
    <col min="12" max="12" width="7.140625" customWidth="1"/>
    <col min="13" max="13" width="9.42578125" customWidth="1"/>
    <col min="14" max="14" width="9.85546875" customWidth="1"/>
    <col min="15" max="15" width="14.28515625" customWidth="1"/>
  </cols>
  <sheetData>
    <row r="1" spans="1:18" ht="14.25" x14ac:dyDescent="0.2">
      <c r="A1" s="333">
        <v>7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</row>
    <row r="2" spans="1:18" ht="21.75" customHeight="1" x14ac:dyDescent="0.25">
      <c r="A2" s="334" t="s">
        <v>78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Q2" s="10"/>
    </row>
    <row r="3" spans="1:18" ht="12.75" customHeight="1" x14ac:dyDescent="0.25">
      <c r="A3" s="334" t="s">
        <v>85</v>
      </c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</row>
    <row r="4" spans="1:18" ht="15" x14ac:dyDescent="0.25">
      <c r="A4" s="334" t="s">
        <v>133</v>
      </c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</row>
    <row r="5" spans="1:18" ht="6.75" customHeight="1" x14ac:dyDescent="0.2"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8" ht="21.75" customHeight="1" x14ac:dyDescent="0.2">
      <c r="A6" s="335" t="s">
        <v>86</v>
      </c>
      <c r="B6" s="335"/>
      <c r="C6" s="335"/>
      <c r="D6" s="335"/>
      <c r="E6" s="337" t="s">
        <v>83</v>
      </c>
      <c r="F6" s="338"/>
      <c r="G6" s="338"/>
      <c r="H6" s="339"/>
      <c r="I6" s="337" t="s">
        <v>84</v>
      </c>
      <c r="J6" s="338"/>
      <c r="K6" s="338"/>
      <c r="L6" s="339"/>
      <c r="M6" s="52"/>
      <c r="N6" s="340" t="s">
        <v>6</v>
      </c>
      <c r="O6" s="342" t="s">
        <v>82</v>
      </c>
    </row>
    <row r="7" spans="1:18" ht="34.5" customHeight="1" x14ac:dyDescent="0.2">
      <c r="A7" s="336"/>
      <c r="B7" s="336"/>
      <c r="C7" s="336"/>
      <c r="D7" s="336"/>
      <c r="E7" s="37" t="s">
        <v>72</v>
      </c>
      <c r="F7" s="38" t="s">
        <v>73</v>
      </c>
      <c r="G7" s="38" t="s">
        <v>74</v>
      </c>
      <c r="H7" s="38" t="s">
        <v>75</v>
      </c>
      <c r="I7" s="38" t="s">
        <v>72</v>
      </c>
      <c r="J7" s="38" t="s">
        <v>73</v>
      </c>
      <c r="K7" s="38" t="s">
        <v>74</v>
      </c>
      <c r="L7" s="38" t="s">
        <v>75</v>
      </c>
      <c r="M7" s="53" t="s">
        <v>108</v>
      </c>
      <c r="N7" s="341"/>
      <c r="O7" s="343"/>
    </row>
    <row r="8" spans="1:18" ht="14.25" x14ac:dyDescent="0.2">
      <c r="A8" s="49"/>
      <c r="B8" s="32"/>
      <c r="C8" s="20"/>
      <c r="D8" s="20"/>
      <c r="E8" s="16" t="s">
        <v>9</v>
      </c>
      <c r="F8" s="16" t="s">
        <v>10</v>
      </c>
      <c r="G8" s="16" t="s">
        <v>11</v>
      </c>
      <c r="H8" s="16" t="s">
        <v>12</v>
      </c>
      <c r="I8" s="16" t="s">
        <v>13</v>
      </c>
      <c r="J8" s="16" t="s">
        <v>14</v>
      </c>
      <c r="K8" s="16" t="s">
        <v>15</v>
      </c>
      <c r="L8" s="16" t="s">
        <v>16</v>
      </c>
      <c r="M8" s="39" t="s">
        <v>60</v>
      </c>
      <c r="N8" s="16" t="s">
        <v>61</v>
      </c>
      <c r="O8" s="17" t="s">
        <v>62</v>
      </c>
    </row>
    <row r="9" spans="1:18" ht="14.25" x14ac:dyDescent="0.2">
      <c r="A9" s="55"/>
      <c r="B9" s="20"/>
      <c r="C9" s="20"/>
      <c r="D9" s="20"/>
      <c r="E9" s="21"/>
      <c r="F9" s="21"/>
      <c r="G9" s="21"/>
      <c r="H9" s="21"/>
      <c r="I9" s="21"/>
      <c r="J9" s="21"/>
      <c r="K9" s="21"/>
      <c r="L9" s="21"/>
      <c r="M9" s="40"/>
      <c r="N9" s="21"/>
      <c r="O9" s="49"/>
    </row>
    <row r="10" spans="1:18" ht="35.1" customHeight="1" x14ac:dyDescent="0.2">
      <c r="A10" s="45" t="s">
        <v>33</v>
      </c>
      <c r="B10" s="54" t="s">
        <v>80</v>
      </c>
      <c r="C10" s="54"/>
      <c r="D10" s="54" t="s">
        <v>80</v>
      </c>
      <c r="E10" s="21">
        <f>'table3 2015 Apr'!E10+'table3 2015 May'!E10+'table3 2015 June'!E10</f>
        <v>0</v>
      </c>
      <c r="F10" s="21">
        <f>'table3 2015 Apr'!F10+'table3 2015 May'!F10+'table3 2015 June'!F10</f>
        <v>2</v>
      </c>
      <c r="G10" s="21">
        <f>'table3 2015 Apr'!G10+'table3 2015 May'!G10+'table3 2015 June'!G10</f>
        <v>0</v>
      </c>
      <c r="H10" s="21">
        <f>'table3 2015 Apr'!H10+'table3 2015 May'!H10+'table3 2015 June'!H10</f>
        <v>1</v>
      </c>
      <c r="I10" s="21">
        <f>'table3 2015 Apr'!I10+'table3 2015 May'!I10+'table3 2015 June'!I10</f>
        <v>0</v>
      </c>
      <c r="J10" s="21">
        <f>'table3 2015 Apr'!J10+'table3 2015 May'!J10+'table3 2015 June'!J10</f>
        <v>0</v>
      </c>
      <c r="K10" s="21">
        <f>'table3 2015 Apr'!K10+'table3 2015 May'!K10+'table3 2015 June'!K10</f>
        <v>0</v>
      </c>
      <c r="L10" s="21">
        <f>'table3 2015 Apr'!L10+'table3 2015 May'!L10+'table3 2015 June'!L10</f>
        <v>1</v>
      </c>
      <c r="M10" s="21">
        <f>'table3 2015 Apr'!M10+'table3 2015 May'!M10+'table3 2015 June'!M10</f>
        <v>0</v>
      </c>
      <c r="N10" s="21">
        <f>SUM(E10:M10)</f>
        <v>4</v>
      </c>
      <c r="O10" s="42">
        <f>N10/$N$28*100</f>
        <v>10.810810810810811</v>
      </c>
    </row>
    <row r="11" spans="1:18" ht="35.1" customHeight="1" x14ac:dyDescent="0.2">
      <c r="A11" s="55"/>
      <c r="B11" s="20"/>
      <c r="C11" s="20"/>
      <c r="D11" s="20"/>
      <c r="E11" s="21"/>
      <c r="F11" s="21"/>
      <c r="G11" s="21"/>
      <c r="H11" s="21"/>
      <c r="I11" s="21"/>
      <c r="J11" s="21"/>
      <c r="K11" s="21"/>
      <c r="L11" s="21"/>
      <c r="M11" s="40"/>
      <c r="N11" s="21"/>
      <c r="O11" s="42"/>
    </row>
    <row r="12" spans="1:18" ht="35.1" customHeight="1" x14ac:dyDescent="0.2">
      <c r="A12" s="45" t="s">
        <v>34</v>
      </c>
      <c r="B12" s="54" t="s">
        <v>80</v>
      </c>
      <c r="C12" s="54"/>
      <c r="D12" s="54" t="s">
        <v>80</v>
      </c>
      <c r="E12" s="21">
        <f>'table3 2015 Apr'!E12+'table3 2015 May'!E12+'table3 2015 June'!E12</f>
        <v>0</v>
      </c>
      <c r="F12" s="21">
        <f>'table3 2015 Apr'!F12+'table3 2015 May'!F12+'table3 2015 June'!F12</f>
        <v>0</v>
      </c>
      <c r="G12" s="21">
        <f>'table3 2015 Apr'!G12+'table3 2015 May'!G12+'table3 2015 June'!G12</f>
        <v>0</v>
      </c>
      <c r="H12" s="21">
        <f>'table3 2015 Apr'!H12+'table3 2015 May'!H12+'table3 2015 June'!H12</f>
        <v>0</v>
      </c>
      <c r="I12" s="21">
        <f>'table3 2015 Apr'!I12+'table3 2015 May'!I12+'table3 2015 June'!I12</f>
        <v>0</v>
      </c>
      <c r="J12" s="21">
        <f>'table3 2015 Apr'!J12+'table3 2015 May'!J12+'table3 2015 June'!J12</f>
        <v>0</v>
      </c>
      <c r="K12" s="21">
        <f>'table3 2015 Apr'!K12+'table3 2015 May'!K12+'table3 2015 June'!K12</f>
        <v>0</v>
      </c>
      <c r="L12" s="21">
        <f>'table3 2015 Apr'!L12+'table3 2015 May'!L12+'table3 2015 June'!L12</f>
        <v>0</v>
      </c>
      <c r="M12" s="21">
        <f>'table3 2015 Apr'!M12+'table3 2015 May'!M12+'table3 2015 June'!M12</f>
        <v>0</v>
      </c>
      <c r="N12" s="21">
        <f>SUM(E12:M12)</f>
        <v>0</v>
      </c>
      <c r="O12" s="42">
        <f>N12/$N$28*100</f>
        <v>0</v>
      </c>
      <c r="Q12" s="7"/>
    </row>
    <row r="13" spans="1:18" ht="35.1" customHeight="1" x14ac:dyDescent="0.2">
      <c r="A13" s="55"/>
      <c r="B13" s="20"/>
      <c r="C13" s="20"/>
      <c r="D13" s="20"/>
      <c r="E13" s="21"/>
      <c r="F13" s="21"/>
      <c r="G13" s="21"/>
      <c r="H13" s="21"/>
      <c r="I13" s="21"/>
      <c r="J13" s="21"/>
      <c r="K13" s="21"/>
      <c r="L13" s="21"/>
      <c r="M13" s="40"/>
      <c r="N13" s="21"/>
      <c r="O13" s="42"/>
    </row>
    <row r="14" spans="1:18" ht="35.1" customHeight="1" x14ac:dyDescent="0.2">
      <c r="A14" s="45" t="s">
        <v>35</v>
      </c>
      <c r="B14" s="54" t="s">
        <v>80</v>
      </c>
      <c r="C14" s="54"/>
      <c r="D14" s="54" t="s">
        <v>80</v>
      </c>
      <c r="E14" s="21">
        <f>'table3 2015 Apr'!E14+'table3 2015 May'!E14+'table3 2015 June'!E14</f>
        <v>0</v>
      </c>
      <c r="F14" s="21">
        <f>'table3 2015 Apr'!F14+'table3 2015 May'!F14+'table3 2015 June'!F14</f>
        <v>0</v>
      </c>
      <c r="G14" s="21">
        <f>'table3 2015 Apr'!G14+'table3 2015 May'!G14+'table3 2015 June'!G14</f>
        <v>1</v>
      </c>
      <c r="H14" s="21">
        <f>'table3 2015 Apr'!H14+'table3 2015 May'!H14+'table3 2015 June'!H14</f>
        <v>0</v>
      </c>
      <c r="I14" s="21">
        <f>'table3 2015 Apr'!I14+'table3 2015 May'!I14+'table3 2015 June'!I14</f>
        <v>1</v>
      </c>
      <c r="J14" s="21">
        <f>'table3 2015 Apr'!J14+'table3 2015 May'!J14+'table3 2015 June'!J14</f>
        <v>1</v>
      </c>
      <c r="K14" s="21">
        <f>'table3 2015 Apr'!K14+'table3 2015 May'!K14+'table3 2015 June'!K14</f>
        <v>0</v>
      </c>
      <c r="L14" s="21">
        <f>'table3 2015 Apr'!L14+'table3 2015 May'!L14+'table3 2015 June'!L14</f>
        <v>0</v>
      </c>
      <c r="M14" s="21">
        <f>'table3 2015 Apr'!M14+'table3 2015 May'!M14+'table3 2015 June'!M14</f>
        <v>0</v>
      </c>
      <c r="N14" s="21">
        <f>SUM(E14:M14)</f>
        <v>3</v>
      </c>
      <c r="O14" s="42">
        <f>N14/$N$28*100</f>
        <v>8.1081081081081088</v>
      </c>
    </row>
    <row r="15" spans="1:18" ht="35.1" customHeight="1" x14ac:dyDescent="0.2">
      <c r="A15" s="55"/>
      <c r="B15" s="20"/>
      <c r="C15" s="20"/>
      <c r="D15" s="20"/>
      <c r="E15" s="21"/>
      <c r="F15" s="21"/>
      <c r="G15" s="21"/>
      <c r="H15" s="21"/>
      <c r="I15" s="21"/>
      <c r="J15" s="21"/>
      <c r="K15" s="21"/>
      <c r="L15" s="21"/>
      <c r="M15" s="40"/>
      <c r="N15" s="21"/>
      <c r="O15" s="42"/>
      <c r="Q15" s="3"/>
      <c r="R15" s="6"/>
    </row>
    <row r="16" spans="1:18" ht="35.1" customHeight="1" x14ac:dyDescent="0.2">
      <c r="A16" s="45" t="s">
        <v>36</v>
      </c>
      <c r="B16" s="54" t="s">
        <v>80</v>
      </c>
      <c r="C16" s="54"/>
      <c r="D16" s="54" t="s">
        <v>80</v>
      </c>
      <c r="E16" s="21">
        <f>'table3 2015 Apr'!E16+'table3 2015 May'!E16+'table3 2015 June'!E16</f>
        <v>0</v>
      </c>
      <c r="F16" s="21">
        <f>'table3 2015 Apr'!F16+'table3 2015 May'!F16+'table3 2015 June'!F16</f>
        <v>1</v>
      </c>
      <c r="G16" s="21">
        <f>'table3 2015 Apr'!G16+'table3 2015 May'!G16+'table3 2015 June'!G16</f>
        <v>0</v>
      </c>
      <c r="H16" s="21">
        <f>'table3 2015 Apr'!H16+'table3 2015 May'!H16+'table3 2015 June'!H16</f>
        <v>0</v>
      </c>
      <c r="I16" s="21">
        <f>'table3 2015 Apr'!I16+'table3 2015 May'!I16+'table3 2015 June'!I16</f>
        <v>0</v>
      </c>
      <c r="J16" s="21">
        <f>'table3 2015 Apr'!J16+'table3 2015 May'!J16+'table3 2015 June'!J16</f>
        <v>0</v>
      </c>
      <c r="K16" s="21">
        <f>'table3 2015 Apr'!K16+'table3 2015 May'!K16+'table3 2015 June'!K16</f>
        <v>0</v>
      </c>
      <c r="L16" s="21">
        <f>'table3 2015 Apr'!L16+'table3 2015 May'!L16+'table3 2015 June'!L16</f>
        <v>1</v>
      </c>
      <c r="M16" s="21">
        <f>'table3 2015 Apr'!M16+'table3 2015 May'!M16+'table3 2015 June'!M16</f>
        <v>0</v>
      </c>
      <c r="N16" s="21">
        <f>SUM(E16:M16)</f>
        <v>2</v>
      </c>
      <c r="O16" s="42">
        <f>N16/$N$28*100</f>
        <v>5.4054054054054053</v>
      </c>
    </row>
    <row r="17" spans="1:15" ht="35.1" customHeight="1" x14ac:dyDescent="0.2">
      <c r="A17" s="55"/>
      <c r="B17" s="20"/>
      <c r="C17" s="20"/>
      <c r="D17" s="20"/>
      <c r="E17" s="21"/>
      <c r="F17" s="21"/>
      <c r="G17" s="21"/>
      <c r="H17" s="21"/>
      <c r="I17" s="21"/>
      <c r="J17" s="21"/>
      <c r="K17" s="21"/>
      <c r="L17" s="21"/>
      <c r="M17" s="40"/>
      <c r="N17" s="21"/>
      <c r="O17" s="42"/>
    </row>
    <row r="18" spans="1:15" ht="35.1" customHeight="1" x14ac:dyDescent="0.2">
      <c r="A18" s="45" t="s">
        <v>37</v>
      </c>
      <c r="B18" s="54" t="s">
        <v>80</v>
      </c>
      <c r="C18" s="54"/>
      <c r="D18" s="54" t="s">
        <v>80</v>
      </c>
      <c r="E18" s="21">
        <f>'table3 2015 Apr'!E18+'table3 2015 May'!E18+'table3 2015 June'!E18</f>
        <v>0</v>
      </c>
      <c r="F18" s="21">
        <f>'table3 2015 Apr'!F18+'table3 2015 May'!F18+'table3 2015 June'!F18</f>
        <v>0</v>
      </c>
      <c r="G18" s="21">
        <f>'table3 2015 Apr'!G18+'table3 2015 May'!G18+'table3 2015 June'!G18</f>
        <v>1</v>
      </c>
      <c r="H18" s="21">
        <f>'table3 2015 Apr'!H18+'table3 2015 May'!H18+'table3 2015 June'!H18</f>
        <v>1</v>
      </c>
      <c r="I18" s="21">
        <f>'table3 2015 Apr'!I18+'table3 2015 May'!I18+'table3 2015 June'!I18</f>
        <v>0</v>
      </c>
      <c r="J18" s="21">
        <f>'table3 2015 Apr'!J18+'table3 2015 May'!J18+'table3 2015 June'!J18</f>
        <v>0</v>
      </c>
      <c r="K18" s="21">
        <f>'table3 2015 Apr'!K18+'table3 2015 May'!K18+'table3 2015 June'!K18</f>
        <v>0</v>
      </c>
      <c r="L18" s="21">
        <f>'table3 2015 Apr'!L18+'table3 2015 May'!L18+'table3 2015 June'!L18</f>
        <v>0</v>
      </c>
      <c r="M18" s="21">
        <f>'table3 2015 Apr'!M18+'table3 2015 May'!M18+'table3 2015 June'!M18</f>
        <v>0</v>
      </c>
      <c r="N18" s="21">
        <f>SUM(E18:M18)</f>
        <v>2</v>
      </c>
      <c r="O18" s="42">
        <f>N18/$N$28*100</f>
        <v>5.4054054054054053</v>
      </c>
    </row>
    <row r="19" spans="1:15" ht="35.1" customHeight="1" x14ac:dyDescent="0.2">
      <c r="A19" s="55"/>
      <c r="B19" s="20"/>
      <c r="C19" s="20"/>
      <c r="D19" s="20"/>
      <c r="E19" s="21"/>
      <c r="F19" s="21"/>
      <c r="G19" s="21"/>
      <c r="H19" s="21"/>
      <c r="I19" s="21"/>
      <c r="J19" s="21"/>
      <c r="K19" s="21"/>
      <c r="L19" s="21"/>
      <c r="M19" s="40"/>
      <c r="N19" s="21"/>
      <c r="O19" s="42"/>
    </row>
    <row r="20" spans="1:15" ht="35.1" customHeight="1" x14ac:dyDescent="0.2">
      <c r="A20" s="55" t="s">
        <v>38</v>
      </c>
      <c r="B20" s="20"/>
      <c r="C20" s="20"/>
      <c r="D20" s="54" t="s">
        <v>80</v>
      </c>
      <c r="E20" s="21">
        <f>'table3 2015 Apr'!E20+'table3 2015 May'!E20+'table3 2015 June'!E20</f>
        <v>1</v>
      </c>
      <c r="F20" s="21">
        <f>'table3 2015 Apr'!F20+'table3 2015 May'!F20+'table3 2015 June'!F20</f>
        <v>2</v>
      </c>
      <c r="G20" s="21">
        <f>'table3 2015 Apr'!G20+'table3 2015 May'!G20+'table3 2015 June'!G20</f>
        <v>0</v>
      </c>
      <c r="H20" s="21">
        <f>'table3 2015 Apr'!H20+'table3 2015 May'!H20+'table3 2015 June'!H20</f>
        <v>1</v>
      </c>
      <c r="I20" s="21">
        <f>'table3 2015 Apr'!I20+'table3 2015 May'!I20+'table3 2015 June'!I20</f>
        <v>0</v>
      </c>
      <c r="J20" s="21">
        <f>'table3 2015 Apr'!J20+'table3 2015 May'!J20+'table3 2015 June'!J20</f>
        <v>0</v>
      </c>
      <c r="K20" s="21">
        <f>'table3 2015 Apr'!K20+'table3 2015 May'!K20+'table3 2015 June'!K20</f>
        <v>1</v>
      </c>
      <c r="L20" s="21">
        <f>'table3 2015 Apr'!L20+'table3 2015 May'!L20+'table3 2015 June'!L20</f>
        <v>0</v>
      </c>
      <c r="M20" s="21">
        <f>'table3 2015 Apr'!M20+'table3 2015 May'!M20+'table3 2015 June'!M20</f>
        <v>0</v>
      </c>
      <c r="N20" s="21">
        <f>SUM(E20:M20)</f>
        <v>5</v>
      </c>
      <c r="O20" s="42">
        <f>N20/$N$28*100</f>
        <v>13.513513513513514</v>
      </c>
    </row>
    <row r="21" spans="1:15" ht="35.1" customHeight="1" x14ac:dyDescent="0.2">
      <c r="A21" s="55"/>
      <c r="B21" s="20"/>
      <c r="C21" s="20"/>
      <c r="D21" s="20"/>
      <c r="E21" s="21"/>
      <c r="F21" s="21"/>
      <c r="G21" s="21"/>
      <c r="H21" s="21"/>
      <c r="I21" s="21"/>
      <c r="J21" s="21"/>
      <c r="K21" s="21"/>
      <c r="L21" s="21"/>
      <c r="M21" s="40"/>
      <c r="N21" s="21"/>
      <c r="O21" s="42"/>
    </row>
    <row r="22" spans="1:15" ht="35.1" customHeight="1" x14ac:dyDescent="0.2">
      <c r="A22" s="45" t="s">
        <v>59</v>
      </c>
      <c r="B22" s="54" t="s">
        <v>80</v>
      </c>
      <c r="C22" s="54"/>
      <c r="D22" s="54" t="s">
        <v>80</v>
      </c>
      <c r="E22" s="21">
        <f>'table3 2015 Apr'!E22+'table3 2015 May'!E22+'table3 2015 June'!E22</f>
        <v>0</v>
      </c>
      <c r="F22" s="21">
        <f>'table3 2015 Apr'!F22+'table3 2015 May'!F22+'table3 2015 June'!F22</f>
        <v>0</v>
      </c>
      <c r="G22" s="21">
        <f>'table3 2015 Apr'!G22+'table3 2015 May'!G22+'table3 2015 June'!G22</f>
        <v>0</v>
      </c>
      <c r="H22" s="21">
        <f>'table3 2015 Apr'!H22+'table3 2015 May'!H22+'table3 2015 June'!H22</f>
        <v>0</v>
      </c>
      <c r="I22" s="21">
        <f>'table3 2015 Apr'!I22+'table3 2015 May'!I22+'table3 2015 June'!I22</f>
        <v>0</v>
      </c>
      <c r="J22" s="21">
        <f>'table3 2015 Apr'!J22+'table3 2015 May'!J22+'table3 2015 June'!J22</f>
        <v>0</v>
      </c>
      <c r="K22" s="21">
        <f>'table3 2015 Apr'!K22+'table3 2015 May'!K22+'table3 2015 June'!K22</f>
        <v>0</v>
      </c>
      <c r="L22" s="21">
        <f>'table3 2015 Apr'!L22+'table3 2015 May'!L22+'table3 2015 June'!L22</f>
        <v>1</v>
      </c>
      <c r="M22" s="21">
        <f>'table3 2015 Apr'!M22+'table3 2015 May'!M22+'table3 2015 June'!M22</f>
        <v>0</v>
      </c>
      <c r="N22" s="21">
        <f>SUM(E22:M22)</f>
        <v>1</v>
      </c>
      <c r="O22" s="42">
        <f>N22/$N$28*100</f>
        <v>2.7027027027027026</v>
      </c>
    </row>
    <row r="23" spans="1:15" ht="35.1" customHeight="1" x14ac:dyDescent="0.2">
      <c r="A23" s="55"/>
      <c r="B23" s="20"/>
      <c r="C23" s="20"/>
      <c r="D23" s="20"/>
      <c r="E23" s="21"/>
      <c r="F23" s="21"/>
      <c r="G23" s="21"/>
      <c r="H23" s="21"/>
      <c r="I23" s="21"/>
      <c r="J23" s="21"/>
      <c r="K23" s="21"/>
      <c r="L23" s="21"/>
      <c r="M23" s="40"/>
      <c r="N23" s="21"/>
      <c r="O23" s="42"/>
    </row>
    <row r="24" spans="1:15" ht="35.1" customHeight="1" x14ac:dyDescent="0.2">
      <c r="A24" s="45" t="s">
        <v>39</v>
      </c>
      <c r="B24" s="54" t="s">
        <v>80</v>
      </c>
      <c r="C24" s="54"/>
      <c r="D24" s="54" t="s">
        <v>80</v>
      </c>
      <c r="E24" s="21">
        <f>SUM(E10:E22)</f>
        <v>1</v>
      </c>
      <c r="F24" s="21">
        <f t="shared" ref="F24:M24" si="0">SUM(F10:F22)</f>
        <v>5</v>
      </c>
      <c r="G24" s="21">
        <f t="shared" si="0"/>
        <v>2</v>
      </c>
      <c r="H24" s="21">
        <f t="shared" si="0"/>
        <v>3</v>
      </c>
      <c r="I24" s="21">
        <f t="shared" si="0"/>
        <v>1</v>
      </c>
      <c r="J24" s="21">
        <f t="shared" si="0"/>
        <v>1</v>
      </c>
      <c r="K24" s="21">
        <f t="shared" si="0"/>
        <v>1</v>
      </c>
      <c r="L24" s="21">
        <f t="shared" si="0"/>
        <v>3</v>
      </c>
      <c r="M24" s="21">
        <f t="shared" si="0"/>
        <v>0</v>
      </c>
      <c r="N24" s="21">
        <f>SUM(E24:M24)</f>
        <v>17</v>
      </c>
      <c r="O24" s="42">
        <f>N24/$N$28*100</f>
        <v>45.945945945945951</v>
      </c>
    </row>
    <row r="25" spans="1:15" ht="35.1" customHeight="1" x14ac:dyDescent="0.2">
      <c r="A25" s="55"/>
      <c r="B25" s="20"/>
      <c r="C25" s="20"/>
      <c r="D25" s="20"/>
      <c r="E25" s="21"/>
      <c r="F25" s="21"/>
      <c r="G25" s="21"/>
      <c r="H25" s="21"/>
      <c r="I25" s="21"/>
      <c r="J25" s="21"/>
      <c r="K25" s="21"/>
      <c r="L25" s="21"/>
      <c r="M25" s="40"/>
      <c r="N25" s="21"/>
      <c r="O25" s="42"/>
    </row>
    <row r="26" spans="1:15" ht="35.1" customHeight="1" x14ac:dyDescent="0.2">
      <c r="A26" s="45" t="s">
        <v>40</v>
      </c>
      <c r="B26" s="54" t="s">
        <v>80</v>
      </c>
      <c r="C26" s="54"/>
      <c r="D26" s="54" t="s">
        <v>80</v>
      </c>
      <c r="E26" s="21">
        <f>'table3 2015 Apr'!E26+'table3 2015 May'!E26+'table3 2015 June'!E26</f>
        <v>3</v>
      </c>
      <c r="F26" s="21">
        <f>'table3 2015 Apr'!F26+'table3 2015 May'!F26+'table3 2015 June'!F26</f>
        <v>3</v>
      </c>
      <c r="G26" s="21">
        <f>'table3 2015 Apr'!G26+'table3 2015 May'!G26+'table3 2015 June'!G26</f>
        <v>1</v>
      </c>
      <c r="H26" s="21">
        <f>'table3 2015 Apr'!H26+'table3 2015 May'!H26+'table3 2015 June'!H26</f>
        <v>2</v>
      </c>
      <c r="I26" s="21">
        <f>'table3 2015 Apr'!I26+'table3 2015 May'!I26+'table3 2015 June'!I26</f>
        <v>1</v>
      </c>
      <c r="J26" s="21">
        <f>'table3 2015 Apr'!J26+'table3 2015 May'!J26+'table3 2015 June'!J26</f>
        <v>5</v>
      </c>
      <c r="K26" s="21">
        <f>'table3 2015 Apr'!K26+'table3 2015 May'!K26+'table3 2015 June'!K26</f>
        <v>2</v>
      </c>
      <c r="L26" s="21">
        <f>'table3 2015 Apr'!L26+'table3 2015 May'!L26+'table3 2015 June'!L26</f>
        <v>3</v>
      </c>
      <c r="M26" s="21">
        <f>'table3 2015 Apr'!M26+'table3 2015 May'!M26+'table3 2015 June'!M26</f>
        <v>0</v>
      </c>
      <c r="N26" s="21">
        <f>SUM(E26:M26)</f>
        <v>20</v>
      </c>
      <c r="O26" s="42">
        <f>N26/$N$28*100</f>
        <v>54.054054054054056</v>
      </c>
    </row>
    <row r="27" spans="1:15" ht="35.1" customHeight="1" x14ac:dyDescent="0.2">
      <c r="A27" s="41"/>
      <c r="B27" s="20"/>
      <c r="C27" s="20"/>
      <c r="D27" s="20"/>
      <c r="E27" s="21"/>
      <c r="F27" s="21"/>
      <c r="G27" s="21"/>
      <c r="H27" s="21"/>
      <c r="I27" s="21"/>
      <c r="J27" s="21"/>
      <c r="K27" s="21"/>
      <c r="L27" s="21"/>
      <c r="M27" s="40"/>
      <c r="N27" s="21"/>
      <c r="O27" s="42"/>
    </row>
    <row r="28" spans="1:15" ht="15" x14ac:dyDescent="0.25">
      <c r="A28" s="43" t="s">
        <v>41</v>
      </c>
      <c r="B28" s="25" t="s">
        <v>80</v>
      </c>
      <c r="C28" s="25"/>
      <c r="D28" s="25" t="s">
        <v>80</v>
      </c>
      <c r="E28" s="27">
        <f t="shared" ref="E28:M28" si="1">SUM(E24+E26)</f>
        <v>4</v>
      </c>
      <c r="F28" s="27">
        <f t="shared" si="1"/>
        <v>8</v>
      </c>
      <c r="G28" s="27">
        <f t="shared" si="1"/>
        <v>3</v>
      </c>
      <c r="H28" s="27">
        <f t="shared" si="1"/>
        <v>5</v>
      </c>
      <c r="I28" s="27">
        <f t="shared" si="1"/>
        <v>2</v>
      </c>
      <c r="J28" s="27">
        <f t="shared" si="1"/>
        <v>6</v>
      </c>
      <c r="K28" s="27">
        <f t="shared" si="1"/>
        <v>3</v>
      </c>
      <c r="L28" s="27">
        <f t="shared" si="1"/>
        <v>6</v>
      </c>
      <c r="M28" s="27">
        <f t="shared" si="1"/>
        <v>0</v>
      </c>
      <c r="N28" s="27">
        <f>SUM(N24+N26)</f>
        <v>37</v>
      </c>
      <c r="O28" s="44">
        <v>100</v>
      </c>
    </row>
    <row r="29" spans="1:15" x14ac:dyDescent="0.2">
      <c r="E29" s="2"/>
      <c r="F29" s="2"/>
      <c r="G29" s="2"/>
      <c r="H29" s="2"/>
      <c r="I29" s="2"/>
      <c r="J29" s="2"/>
      <c r="K29" s="2"/>
      <c r="L29" s="2"/>
      <c r="M29" s="2"/>
      <c r="N29" s="2"/>
      <c r="O29" s="4"/>
    </row>
    <row r="30" spans="1:15" x14ac:dyDescent="0.2">
      <c r="E30" s="2"/>
      <c r="F30" s="2"/>
      <c r="G30" s="2"/>
      <c r="H30" s="2"/>
      <c r="I30" s="331" t="s">
        <v>109</v>
      </c>
      <c r="J30" s="332"/>
      <c r="K30" s="332"/>
      <c r="L30" s="332"/>
      <c r="M30" s="332"/>
      <c r="N30" s="332"/>
      <c r="O30" s="332"/>
    </row>
    <row r="31" spans="1:15" x14ac:dyDescent="0.2">
      <c r="E31" s="2"/>
      <c r="F31" s="2"/>
      <c r="G31" s="2"/>
      <c r="H31" s="2"/>
      <c r="I31" s="2"/>
      <c r="J31" s="332" t="s">
        <v>132</v>
      </c>
      <c r="K31" s="332"/>
      <c r="L31" s="332"/>
      <c r="M31" s="332"/>
      <c r="N31" s="332"/>
      <c r="O31" s="332"/>
    </row>
  </sheetData>
  <mergeCells count="11">
    <mergeCell ref="I30:O30"/>
    <mergeCell ref="J31:O31"/>
    <mergeCell ref="A1:O1"/>
    <mergeCell ref="A2:O2"/>
    <mergeCell ref="A3:O3"/>
    <mergeCell ref="A4:O4"/>
    <mergeCell ref="A6:D7"/>
    <mergeCell ref="E6:H6"/>
    <mergeCell ref="I6:L6"/>
    <mergeCell ref="N6:N7"/>
    <mergeCell ref="O6:O7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zoomScaleNormal="100" workbookViewId="0">
      <pane ySplit="7" topLeftCell="A8" activePane="bottomLeft" state="frozen"/>
      <selection activeCell="Q25" sqref="Q25"/>
      <selection pane="bottomLeft" activeCell="Q25" sqref="Q25"/>
    </sheetView>
  </sheetViews>
  <sheetFormatPr defaultRowHeight="12.75" x14ac:dyDescent="0.2"/>
  <cols>
    <col min="1" max="1" width="20" customWidth="1"/>
    <col min="2" max="2" width="3.5703125" customWidth="1"/>
    <col min="3" max="3" width="4.7109375" customWidth="1"/>
    <col min="4" max="4" width="3.42578125" customWidth="1"/>
    <col min="5" max="5" width="7.28515625" customWidth="1"/>
    <col min="6" max="8" width="6.28515625" customWidth="1"/>
    <col min="9" max="9" width="6.7109375" customWidth="1"/>
    <col min="10" max="11" width="6.28515625" customWidth="1"/>
    <col min="12" max="12" width="7.140625" customWidth="1"/>
    <col min="13" max="13" width="9.42578125" customWidth="1"/>
    <col min="14" max="14" width="9.85546875" customWidth="1"/>
    <col min="15" max="15" width="14.28515625" customWidth="1"/>
  </cols>
  <sheetData>
    <row r="1" spans="1:18" ht="14.25" x14ac:dyDescent="0.2">
      <c r="A1" s="333">
        <v>7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</row>
    <row r="2" spans="1:18" ht="21.75" customHeight="1" x14ac:dyDescent="0.25">
      <c r="A2" s="334" t="s">
        <v>78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Q2" s="10"/>
    </row>
    <row r="3" spans="1:18" ht="12.75" customHeight="1" x14ac:dyDescent="0.25">
      <c r="A3" s="334" t="s">
        <v>85</v>
      </c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</row>
    <row r="4" spans="1:18" ht="15" x14ac:dyDescent="0.25">
      <c r="A4" s="345">
        <v>42095</v>
      </c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</row>
    <row r="5" spans="1:18" ht="6.75" customHeight="1" x14ac:dyDescent="0.2"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8" ht="21.75" customHeight="1" x14ac:dyDescent="0.2">
      <c r="A6" s="335" t="s">
        <v>86</v>
      </c>
      <c r="B6" s="335"/>
      <c r="C6" s="335"/>
      <c r="D6" s="335"/>
      <c r="E6" s="337" t="s">
        <v>83</v>
      </c>
      <c r="F6" s="338"/>
      <c r="G6" s="338"/>
      <c r="H6" s="339"/>
      <c r="I6" s="337" t="s">
        <v>84</v>
      </c>
      <c r="J6" s="338"/>
      <c r="K6" s="338"/>
      <c r="L6" s="339"/>
      <c r="M6" s="13"/>
      <c r="N6" s="340" t="s">
        <v>6</v>
      </c>
      <c r="O6" s="342" t="s">
        <v>82</v>
      </c>
    </row>
    <row r="7" spans="1:18" ht="34.5" customHeight="1" x14ac:dyDescent="0.2">
      <c r="A7" s="336"/>
      <c r="B7" s="336"/>
      <c r="C7" s="336"/>
      <c r="D7" s="336"/>
      <c r="E7" s="37" t="s">
        <v>72</v>
      </c>
      <c r="F7" s="38" t="s">
        <v>73</v>
      </c>
      <c r="G7" s="38" t="s">
        <v>74</v>
      </c>
      <c r="H7" s="38" t="s">
        <v>75</v>
      </c>
      <c r="I7" s="38" t="s">
        <v>72</v>
      </c>
      <c r="J7" s="38" t="s">
        <v>73</v>
      </c>
      <c r="K7" s="38" t="s">
        <v>74</v>
      </c>
      <c r="L7" s="38" t="s">
        <v>75</v>
      </c>
      <c r="M7" s="14" t="s">
        <v>108</v>
      </c>
      <c r="N7" s="341"/>
      <c r="O7" s="343"/>
    </row>
    <row r="8" spans="1:18" ht="14.25" x14ac:dyDescent="0.2">
      <c r="A8" s="11"/>
      <c r="B8" s="32"/>
      <c r="C8" s="20"/>
      <c r="D8" s="20"/>
      <c r="E8" s="16" t="s">
        <v>9</v>
      </c>
      <c r="F8" s="16" t="s">
        <v>10</v>
      </c>
      <c r="G8" s="16" t="s">
        <v>11</v>
      </c>
      <c r="H8" s="16" t="s">
        <v>12</v>
      </c>
      <c r="I8" s="16" t="s">
        <v>13</v>
      </c>
      <c r="J8" s="16" t="s">
        <v>14</v>
      </c>
      <c r="K8" s="16" t="s">
        <v>15</v>
      </c>
      <c r="L8" s="16" t="s">
        <v>16</v>
      </c>
      <c r="M8" s="39" t="s">
        <v>60</v>
      </c>
      <c r="N8" s="16" t="s">
        <v>61</v>
      </c>
      <c r="O8" s="17" t="s">
        <v>62</v>
      </c>
    </row>
    <row r="9" spans="1:18" ht="14.25" x14ac:dyDescent="0.2">
      <c r="A9" s="29"/>
      <c r="B9" s="20"/>
      <c r="C9" s="20"/>
      <c r="D9" s="20"/>
      <c r="E9" s="21"/>
      <c r="F9" s="21"/>
      <c r="G9" s="21"/>
      <c r="H9" s="21"/>
      <c r="I9" s="21"/>
      <c r="J9" s="21"/>
      <c r="K9" s="21"/>
      <c r="L9" s="21"/>
      <c r="M9" s="40"/>
      <c r="N9" s="21"/>
      <c r="O9" s="11"/>
    </row>
    <row r="10" spans="1:18" ht="35.1" customHeight="1" x14ac:dyDescent="0.2">
      <c r="A10" s="45" t="s">
        <v>33</v>
      </c>
      <c r="B10" s="12" t="s">
        <v>80</v>
      </c>
      <c r="C10" s="12"/>
      <c r="D10" s="12" t="s">
        <v>80</v>
      </c>
      <c r="E10" s="21"/>
      <c r="F10" s="21">
        <v>1</v>
      </c>
      <c r="G10" s="21"/>
      <c r="H10" s="21"/>
      <c r="I10" s="21"/>
      <c r="J10" s="21"/>
      <c r="K10" s="21"/>
      <c r="L10" s="21"/>
      <c r="M10" s="21"/>
      <c r="N10" s="21">
        <f>SUM(E10:M10)</f>
        <v>1</v>
      </c>
      <c r="O10" s="42">
        <f>N10/$N$28*100</f>
        <v>11.111111111111111</v>
      </c>
    </row>
    <row r="11" spans="1:18" ht="35.1" customHeight="1" x14ac:dyDescent="0.2">
      <c r="A11" s="29"/>
      <c r="B11" s="20"/>
      <c r="C11" s="20"/>
      <c r="D11" s="20"/>
      <c r="E11" s="21"/>
      <c r="F11" s="21"/>
      <c r="G11" s="21"/>
      <c r="H11" s="21"/>
      <c r="I11" s="21"/>
      <c r="J11" s="21"/>
      <c r="K11" s="21"/>
      <c r="L11" s="21"/>
      <c r="M11" s="40"/>
      <c r="N11" s="21"/>
      <c r="O11" s="42"/>
    </row>
    <row r="12" spans="1:18" ht="35.1" customHeight="1" x14ac:dyDescent="0.2">
      <c r="A12" s="45" t="s">
        <v>34</v>
      </c>
      <c r="B12" s="12" t="s">
        <v>80</v>
      </c>
      <c r="C12" s="12"/>
      <c r="D12" s="12" t="s">
        <v>80</v>
      </c>
      <c r="E12" s="21"/>
      <c r="F12" s="21"/>
      <c r="G12" s="21"/>
      <c r="H12" s="21"/>
      <c r="I12" s="21"/>
      <c r="J12" s="21"/>
      <c r="K12" s="21"/>
      <c r="L12" s="21"/>
      <c r="M12" s="21"/>
      <c r="N12" s="21">
        <f>SUM(E12:M12)</f>
        <v>0</v>
      </c>
      <c r="O12" s="42">
        <f>N12/$N$28*100</f>
        <v>0</v>
      </c>
      <c r="Q12" s="7"/>
    </row>
    <row r="13" spans="1:18" ht="35.1" customHeight="1" x14ac:dyDescent="0.2">
      <c r="A13" s="29"/>
      <c r="B13" s="20"/>
      <c r="C13" s="20"/>
      <c r="D13" s="20"/>
      <c r="E13" s="21"/>
      <c r="F13" s="21"/>
      <c r="G13" s="21"/>
      <c r="H13" s="21"/>
      <c r="I13" s="21"/>
      <c r="J13" s="21"/>
      <c r="K13" s="21"/>
      <c r="L13" s="21"/>
      <c r="M13" s="40"/>
      <c r="N13" s="21"/>
      <c r="O13" s="42"/>
    </row>
    <row r="14" spans="1:18" ht="35.1" customHeight="1" x14ac:dyDescent="0.2">
      <c r="A14" s="45" t="s">
        <v>35</v>
      </c>
      <c r="B14" s="12" t="s">
        <v>80</v>
      </c>
      <c r="C14" s="12"/>
      <c r="D14" s="12" t="s">
        <v>80</v>
      </c>
      <c r="E14" s="21"/>
      <c r="F14" s="21"/>
      <c r="G14" s="21"/>
      <c r="H14" s="21"/>
      <c r="I14" s="21"/>
      <c r="J14" s="21"/>
      <c r="K14" s="21"/>
      <c r="L14" s="21"/>
      <c r="M14" s="40"/>
      <c r="N14" s="21">
        <f>SUM(E14:M14)</f>
        <v>0</v>
      </c>
      <c r="O14" s="42">
        <f>N14/$N$28*100</f>
        <v>0</v>
      </c>
    </row>
    <row r="15" spans="1:18" ht="35.1" customHeight="1" x14ac:dyDescent="0.2">
      <c r="A15" s="29"/>
      <c r="B15" s="20"/>
      <c r="C15" s="20"/>
      <c r="D15" s="20"/>
      <c r="E15" s="21"/>
      <c r="F15" s="21"/>
      <c r="G15" s="21"/>
      <c r="H15" s="21"/>
      <c r="I15" s="21"/>
      <c r="J15" s="21"/>
      <c r="K15" s="21"/>
      <c r="L15" s="21"/>
      <c r="M15" s="40"/>
      <c r="N15" s="21"/>
      <c r="O15" s="42"/>
      <c r="Q15" s="3"/>
      <c r="R15" s="6"/>
    </row>
    <row r="16" spans="1:18" ht="35.1" customHeight="1" x14ac:dyDescent="0.2">
      <c r="A16" s="45" t="s">
        <v>36</v>
      </c>
      <c r="B16" s="12" t="s">
        <v>80</v>
      </c>
      <c r="C16" s="12"/>
      <c r="D16" s="12" t="s">
        <v>80</v>
      </c>
      <c r="E16" s="21"/>
      <c r="F16" s="40"/>
      <c r="G16" s="40"/>
      <c r="H16" s="40"/>
      <c r="I16" s="40"/>
      <c r="J16" s="40"/>
      <c r="K16" s="40"/>
      <c r="L16" s="40"/>
      <c r="M16" s="40"/>
      <c r="N16" s="21">
        <f>SUM(E16:M16)</f>
        <v>0</v>
      </c>
      <c r="O16" s="42">
        <f>N16/$N$28*100</f>
        <v>0</v>
      </c>
    </row>
    <row r="17" spans="1:15" ht="35.1" customHeight="1" x14ac:dyDescent="0.2">
      <c r="A17" s="29"/>
      <c r="B17" s="20"/>
      <c r="C17" s="20"/>
      <c r="D17" s="20"/>
      <c r="E17" s="21"/>
      <c r="F17" s="21"/>
      <c r="G17" s="21"/>
      <c r="H17" s="21"/>
      <c r="I17" s="21"/>
      <c r="J17" s="21"/>
      <c r="K17" s="21"/>
      <c r="L17" s="21"/>
      <c r="M17" s="40"/>
      <c r="N17" s="21"/>
      <c r="O17" s="42"/>
    </row>
    <row r="18" spans="1:15" ht="35.1" customHeight="1" x14ac:dyDescent="0.2">
      <c r="A18" s="45" t="s">
        <v>37</v>
      </c>
      <c r="B18" s="12" t="s">
        <v>80</v>
      </c>
      <c r="C18" s="12"/>
      <c r="D18" s="12" t="s">
        <v>80</v>
      </c>
      <c r="E18" s="21"/>
      <c r="F18" s="21"/>
      <c r="G18" s="21"/>
      <c r="H18" s="21"/>
      <c r="I18" s="21"/>
      <c r="J18" s="21"/>
      <c r="K18" s="21"/>
      <c r="L18" s="21"/>
      <c r="M18" s="21"/>
      <c r="N18" s="21">
        <f>SUM(E18:M18)</f>
        <v>0</v>
      </c>
      <c r="O18" s="42">
        <f>N18/$N$28*100</f>
        <v>0</v>
      </c>
    </row>
    <row r="19" spans="1:15" ht="35.1" customHeight="1" x14ac:dyDescent="0.2">
      <c r="A19" s="29"/>
      <c r="B19" s="20"/>
      <c r="C19" s="20"/>
      <c r="D19" s="20"/>
      <c r="E19" s="21"/>
      <c r="F19" s="21"/>
      <c r="G19" s="21"/>
      <c r="H19" s="21"/>
      <c r="I19" s="21"/>
      <c r="J19" s="21"/>
      <c r="K19" s="21"/>
      <c r="L19" s="21"/>
      <c r="M19" s="40"/>
      <c r="N19" s="21"/>
      <c r="O19" s="42"/>
    </row>
    <row r="20" spans="1:15" ht="35.1" customHeight="1" x14ac:dyDescent="0.2">
      <c r="A20" s="29" t="s">
        <v>38</v>
      </c>
      <c r="B20" s="20"/>
      <c r="C20" s="20"/>
      <c r="D20" s="12" t="s">
        <v>80</v>
      </c>
      <c r="E20" s="21"/>
      <c r="F20" s="21"/>
      <c r="G20" s="21"/>
      <c r="H20" s="21"/>
      <c r="I20" s="21"/>
      <c r="J20" s="21"/>
      <c r="K20" s="21">
        <v>1</v>
      </c>
      <c r="L20" s="21"/>
      <c r="M20" s="40"/>
      <c r="N20" s="21">
        <f>SUM(E20:M20)</f>
        <v>1</v>
      </c>
      <c r="O20" s="42">
        <f>N20/$N$28*100</f>
        <v>11.111111111111111</v>
      </c>
    </row>
    <row r="21" spans="1:15" ht="35.1" customHeight="1" x14ac:dyDescent="0.2">
      <c r="A21" s="29"/>
      <c r="B21" s="20"/>
      <c r="C21" s="20"/>
      <c r="D21" s="20"/>
      <c r="E21" s="21"/>
      <c r="F21" s="21"/>
      <c r="G21" s="21"/>
      <c r="H21" s="21"/>
      <c r="I21" s="21"/>
      <c r="J21" s="21"/>
      <c r="K21" s="21"/>
      <c r="L21" s="21"/>
      <c r="M21" s="40"/>
      <c r="N21" s="21"/>
      <c r="O21" s="42"/>
    </row>
    <row r="22" spans="1:15" ht="35.1" customHeight="1" x14ac:dyDescent="0.2">
      <c r="A22" s="45" t="s">
        <v>59</v>
      </c>
      <c r="B22" s="12" t="s">
        <v>80</v>
      </c>
      <c r="C22" s="12"/>
      <c r="D22" s="12" t="s">
        <v>80</v>
      </c>
      <c r="E22" s="21"/>
      <c r="F22" s="21"/>
      <c r="G22" s="21"/>
      <c r="H22" s="21"/>
      <c r="I22" s="21"/>
      <c r="J22" s="21"/>
      <c r="K22" s="21"/>
      <c r="L22" s="21">
        <v>1</v>
      </c>
      <c r="M22" s="21"/>
      <c r="N22" s="21">
        <f>SUM(E22:M22)</f>
        <v>1</v>
      </c>
      <c r="O22" s="42">
        <f>N22/$N$28*100</f>
        <v>11.111111111111111</v>
      </c>
    </row>
    <row r="23" spans="1:15" ht="35.1" customHeight="1" x14ac:dyDescent="0.2">
      <c r="A23" s="29"/>
      <c r="B23" s="20"/>
      <c r="C23" s="20"/>
      <c r="D23" s="20"/>
      <c r="E23" s="21"/>
      <c r="F23" s="21"/>
      <c r="G23" s="21"/>
      <c r="H23" s="21"/>
      <c r="I23" s="21"/>
      <c r="J23" s="21"/>
      <c r="K23" s="21"/>
      <c r="L23" s="21"/>
      <c r="M23" s="40"/>
      <c r="N23" s="21"/>
      <c r="O23" s="42"/>
    </row>
    <row r="24" spans="1:15" ht="35.1" customHeight="1" x14ac:dyDescent="0.2">
      <c r="A24" s="45" t="s">
        <v>39</v>
      </c>
      <c r="B24" s="12" t="s">
        <v>80</v>
      </c>
      <c r="C24" s="12"/>
      <c r="D24" s="12" t="s">
        <v>80</v>
      </c>
      <c r="E24" s="21">
        <f>SUM(E10:E22)</f>
        <v>0</v>
      </c>
      <c r="F24" s="21">
        <f t="shared" ref="F24:M24" si="0">SUM(F10:F22)</f>
        <v>1</v>
      </c>
      <c r="G24" s="21">
        <f t="shared" si="0"/>
        <v>0</v>
      </c>
      <c r="H24" s="21">
        <f t="shared" si="0"/>
        <v>0</v>
      </c>
      <c r="I24" s="21">
        <f t="shared" si="0"/>
        <v>0</v>
      </c>
      <c r="J24" s="21">
        <f t="shared" si="0"/>
        <v>0</v>
      </c>
      <c r="K24" s="21">
        <f t="shared" si="0"/>
        <v>1</v>
      </c>
      <c r="L24" s="21">
        <f t="shared" si="0"/>
        <v>1</v>
      </c>
      <c r="M24" s="21">
        <f t="shared" si="0"/>
        <v>0</v>
      </c>
      <c r="N24" s="21">
        <f>SUM(E24:M24)</f>
        <v>3</v>
      </c>
      <c r="O24" s="42">
        <f>N24/$N$28*100</f>
        <v>33.333333333333329</v>
      </c>
    </row>
    <row r="25" spans="1:15" ht="35.1" customHeight="1" x14ac:dyDescent="0.2">
      <c r="A25" s="29"/>
      <c r="B25" s="20"/>
      <c r="C25" s="20"/>
      <c r="D25" s="20"/>
      <c r="E25" s="21"/>
      <c r="F25" s="21"/>
      <c r="G25" s="21"/>
      <c r="H25" s="21"/>
      <c r="I25" s="21"/>
      <c r="J25" s="21"/>
      <c r="K25" s="21"/>
      <c r="L25" s="21"/>
      <c r="M25" s="40"/>
      <c r="N25" s="21"/>
      <c r="O25" s="42"/>
    </row>
    <row r="26" spans="1:15" ht="35.1" customHeight="1" x14ac:dyDescent="0.2">
      <c r="A26" s="45" t="s">
        <v>40</v>
      </c>
      <c r="B26" s="12" t="s">
        <v>80</v>
      </c>
      <c r="C26" s="12"/>
      <c r="D26" s="12" t="s">
        <v>80</v>
      </c>
      <c r="E26" s="21">
        <v>1</v>
      </c>
      <c r="F26" s="21">
        <v>1</v>
      </c>
      <c r="G26" s="21"/>
      <c r="H26" s="21">
        <v>1</v>
      </c>
      <c r="I26" s="21"/>
      <c r="J26" s="21"/>
      <c r="K26" s="21">
        <v>2</v>
      </c>
      <c r="L26" s="21">
        <v>1</v>
      </c>
      <c r="M26" s="21"/>
      <c r="N26" s="21">
        <f>SUM(E26:M26)</f>
        <v>6</v>
      </c>
      <c r="O26" s="42">
        <f>N26/$N$28*100</f>
        <v>66.666666666666657</v>
      </c>
    </row>
    <row r="27" spans="1:15" ht="35.1" customHeight="1" x14ac:dyDescent="0.2">
      <c r="A27" s="41"/>
      <c r="B27" s="20"/>
      <c r="C27" s="20"/>
      <c r="D27" s="20"/>
      <c r="E27" s="21"/>
      <c r="F27" s="21"/>
      <c r="G27" s="21"/>
      <c r="H27" s="21"/>
      <c r="I27" s="21"/>
      <c r="J27" s="21"/>
      <c r="K27" s="21"/>
      <c r="L27" s="21"/>
      <c r="M27" s="40"/>
      <c r="N27" s="21"/>
      <c r="O27" s="42"/>
    </row>
    <row r="28" spans="1:15" ht="15" x14ac:dyDescent="0.25">
      <c r="A28" s="43" t="s">
        <v>41</v>
      </c>
      <c r="B28" s="25" t="s">
        <v>80</v>
      </c>
      <c r="C28" s="25"/>
      <c r="D28" s="25" t="s">
        <v>80</v>
      </c>
      <c r="E28" s="27">
        <f t="shared" ref="E28:M28" si="1">SUM(E24+E26)</f>
        <v>1</v>
      </c>
      <c r="F28" s="27">
        <f t="shared" si="1"/>
        <v>2</v>
      </c>
      <c r="G28" s="27">
        <f t="shared" si="1"/>
        <v>0</v>
      </c>
      <c r="H28" s="27">
        <f t="shared" si="1"/>
        <v>1</v>
      </c>
      <c r="I28" s="27">
        <f t="shared" si="1"/>
        <v>0</v>
      </c>
      <c r="J28" s="27">
        <f t="shared" si="1"/>
        <v>0</v>
      </c>
      <c r="K28" s="27">
        <f t="shared" si="1"/>
        <v>3</v>
      </c>
      <c r="L28" s="27">
        <f t="shared" si="1"/>
        <v>2</v>
      </c>
      <c r="M28" s="27">
        <f t="shared" si="1"/>
        <v>0</v>
      </c>
      <c r="N28" s="27">
        <f>SUM(N24+N26)</f>
        <v>9</v>
      </c>
      <c r="O28" s="44">
        <v>100</v>
      </c>
    </row>
    <row r="29" spans="1:15" x14ac:dyDescent="0.2">
      <c r="E29" s="2"/>
      <c r="F29" s="2"/>
      <c r="G29" s="2"/>
      <c r="H29" s="2"/>
      <c r="I29" s="2"/>
      <c r="J29" s="2"/>
      <c r="K29" s="2"/>
      <c r="L29" s="2"/>
      <c r="M29" s="2"/>
      <c r="N29" s="2"/>
      <c r="O29" s="4"/>
    </row>
    <row r="30" spans="1:15" x14ac:dyDescent="0.2">
      <c r="E30" s="2"/>
      <c r="F30" s="2"/>
      <c r="G30" s="2"/>
      <c r="H30" s="2"/>
      <c r="I30" s="331" t="s">
        <v>109</v>
      </c>
      <c r="J30" s="332"/>
      <c r="K30" s="332"/>
      <c r="L30" s="332"/>
      <c r="M30" s="332"/>
      <c r="N30" s="332"/>
      <c r="O30" s="332"/>
    </row>
    <row r="31" spans="1:15" x14ac:dyDescent="0.2">
      <c r="E31" s="2"/>
      <c r="F31" s="2"/>
      <c r="G31" s="2"/>
      <c r="H31" s="2"/>
      <c r="I31" s="2"/>
      <c r="J31" s="344">
        <v>42095</v>
      </c>
      <c r="K31" s="332"/>
      <c r="L31" s="332"/>
      <c r="M31" s="332"/>
      <c r="N31" s="332"/>
      <c r="O31" s="332"/>
    </row>
  </sheetData>
  <mergeCells count="11">
    <mergeCell ref="O6:O7"/>
    <mergeCell ref="I30:O30"/>
    <mergeCell ref="J31:O31"/>
    <mergeCell ref="A1:O1"/>
    <mergeCell ref="A2:O2"/>
    <mergeCell ref="A3:O3"/>
    <mergeCell ref="A4:O4"/>
    <mergeCell ref="A6:D7"/>
    <mergeCell ref="E6:H6"/>
    <mergeCell ref="I6:L6"/>
    <mergeCell ref="N6:N7"/>
  </mergeCells>
  <pageMargins left="0.74803149606299213" right="0.74803149606299213" top="0.51181102362204722" bottom="0.51181102362204722" header="0.51181102362204722" footer="0.51181102362204722"/>
  <pageSetup scale="77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zoomScaleNormal="100" workbookViewId="0">
      <pane ySplit="7" topLeftCell="A20" activePane="bottomLeft" state="frozen"/>
      <selection activeCell="Q25" sqref="Q25"/>
      <selection pane="bottomLeft" activeCell="Q25" sqref="Q25"/>
    </sheetView>
  </sheetViews>
  <sheetFormatPr defaultRowHeight="12.75" x14ac:dyDescent="0.2"/>
  <cols>
    <col min="1" max="1" width="20" customWidth="1"/>
    <col min="2" max="2" width="3.5703125" customWidth="1"/>
    <col min="3" max="3" width="4.7109375" customWidth="1"/>
    <col min="4" max="4" width="3.42578125" customWidth="1"/>
    <col min="5" max="5" width="7.28515625" customWidth="1"/>
    <col min="6" max="8" width="6.28515625" customWidth="1"/>
    <col min="9" max="9" width="6.7109375" customWidth="1"/>
    <col min="10" max="11" width="6.28515625" customWidth="1"/>
    <col min="12" max="12" width="7.140625" customWidth="1"/>
    <col min="13" max="13" width="9.42578125" customWidth="1"/>
    <col min="14" max="14" width="9.85546875" customWidth="1"/>
    <col min="15" max="15" width="14.28515625" customWidth="1"/>
  </cols>
  <sheetData>
    <row r="1" spans="1:18" ht="14.25" x14ac:dyDescent="0.2">
      <c r="A1" s="333">
        <v>7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</row>
    <row r="2" spans="1:18" ht="21.75" customHeight="1" x14ac:dyDescent="0.25">
      <c r="A2" s="334" t="s">
        <v>78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Q2" s="10"/>
    </row>
    <row r="3" spans="1:18" ht="12.75" customHeight="1" x14ac:dyDescent="0.25">
      <c r="A3" s="334" t="s">
        <v>85</v>
      </c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</row>
    <row r="4" spans="1:18" ht="15" x14ac:dyDescent="0.25">
      <c r="A4" s="345">
        <v>42125</v>
      </c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</row>
    <row r="5" spans="1:18" ht="6.75" customHeight="1" x14ac:dyDescent="0.2"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8" ht="21.75" customHeight="1" x14ac:dyDescent="0.2">
      <c r="A6" s="335" t="s">
        <v>86</v>
      </c>
      <c r="B6" s="335"/>
      <c r="C6" s="335"/>
      <c r="D6" s="335"/>
      <c r="E6" s="337" t="s">
        <v>83</v>
      </c>
      <c r="F6" s="338"/>
      <c r="G6" s="338"/>
      <c r="H6" s="339"/>
      <c r="I6" s="337" t="s">
        <v>84</v>
      </c>
      <c r="J6" s="338"/>
      <c r="K6" s="338"/>
      <c r="L6" s="339"/>
      <c r="M6" s="13"/>
      <c r="N6" s="340" t="s">
        <v>6</v>
      </c>
      <c r="O6" s="342" t="s">
        <v>82</v>
      </c>
    </row>
    <row r="7" spans="1:18" ht="34.5" customHeight="1" x14ac:dyDescent="0.2">
      <c r="A7" s="336"/>
      <c r="B7" s="336"/>
      <c r="C7" s="336"/>
      <c r="D7" s="336"/>
      <c r="E7" s="37" t="s">
        <v>72</v>
      </c>
      <c r="F7" s="38" t="s">
        <v>73</v>
      </c>
      <c r="G7" s="38" t="s">
        <v>74</v>
      </c>
      <c r="H7" s="38" t="s">
        <v>75</v>
      </c>
      <c r="I7" s="38" t="s">
        <v>72</v>
      </c>
      <c r="J7" s="38" t="s">
        <v>73</v>
      </c>
      <c r="K7" s="38" t="s">
        <v>74</v>
      </c>
      <c r="L7" s="38" t="s">
        <v>75</v>
      </c>
      <c r="M7" s="14" t="s">
        <v>108</v>
      </c>
      <c r="N7" s="341"/>
      <c r="O7" s="343"/>
    </row>
    <row r="8" spans="1:18" ht="14.25" x14ac:dyDescent="0.2">
      <c r="A8" s="46"/>
      <c r="B8" s="32"/>
      <c r="C8" s="20"/>
      <c r="D8" s="20"/>
      <c r="E8" s="16" t="s">
        <v>9</v>
      </c>
      <c r="F8" s="16" t="s">
        <v>10</v>
      </c>
      <c r="G8" s="16" t="s">
        <v>11</v>
      </c>
      <c r="H8" s="16" t="s">
        <v>12</v>
      </c>
      <c r="I8" s="16" t="s">
        <v>13</v>
      </c>
      <c r="J8" s="16" t="s">
        <v>14</v>
      </c>
      <c r="K8" s="16" t="s">
        <v>15</v>
      </c>
      <c r="L8" s="16" t="s">
        <v>16</v>
      </c>
      <c r="M8" s="39" t="s">
        <v>60</v>
      </c>
      <c r="N8" s="16" t="s">
        <v>61</v>
      </c>
      <c r="O8" s="17" t="s">
        <v>62</v>
      </c>
    </row>
    <row r="9" spans="1:18" ht="14.25" x14ac:dyDescent="0.2">
      <c r="A9" s="48"/>
      <c r="B9" s="20"/>
      <c r="C9" s="20"/>
      <c r="D9" s="20"/>
      <c r="E9" s="21"/>
      <c r="F9" s="21"/>
      <c r="G9" s="21"/>
      <c r="H9" s="21"/>
      <c r="I9" s="21"/>
      <c r="J9" s="21"/>
      <c r="K9" s="21"/>
      <c r="L9" s="21"/>
      <c r="M9" s="40"/>
      <c r="N9" s="21"/>
      <c r="O9" s="46"/>
    </row>
    <row r="10" spans="1:18" ht="35.1" customHeight="1" x14ac:dyDescent="0.2">
      <c r="A10" s="45" t="s">
        <v>33</v>
      </c>
      <c r="B10" s="47" t="s">
        <v>80</v>
      </c>
      <c r="C10" s="47"/>
      <c r="D10" s="47" t="s">
        <v>80</v>
      </c>
      <c r="E10" s="21"/>
      <c r="F10" s="21">
        <v>1</v>
      </c>
      <c r="G10" s="21"/>
      <c r="H10" s="21"/>
      <c r="I10" s="21"/>
      <c r="J10" s="21"/>
      <c r="K10" s="21"/>
      <c r="L10" s="21">
        <v>1</v>
      </c>
      <c r="M10" s="21"/>
      <c r="N10" s="21">
        <f>SUM(E10:M10)</f>
        <v>2</v>
      </c>
      <c r="O10" s="42">
        <f>N10/$N$28*100</f>
        <v>14.285714285714285</v>
      </c>
    </row>
    <row r="11" spans="1:18" ht="35.1" customHeight="1" x14ac:dyDescent="0.2">
      <c r="A11" s="48"/>
      <c r="B11" s="20"/>
      <c r="C11" s="20"/>
      <c r="D11" s="20"/>
      <c r="E11" s="21"/>
      <c r="F11" s="21"/>
      <c r="G11" s="21"/>
      <c r="H11" s="21"/>
      <c r="I11" s="21"/>
      <c r="J11" s="21"/>
      <c r="K11" s="21"/>
      <c r="L11" s="21"/>
      <c r="M11" s="40"/>
      <c r="N11" s="21"/>
      <c r="O11" s="42"/>
    </row>
    <row r="12" spans="1:18" ht="35.1" customHeight="1" x14ac:dyDescent="0.2">
      <c r="A12" s="45" t="s">
        <v>34</v>
      </c>
      <c r="B12" s="47" t="s">
        <v>80</v>
      </c>
      <c r="C12" s="47"/>
      <c r="D12" s="47" t="s">
        <v>80</v>
      </c>
      <c r="E12" s="21"/>
      <c r="F12" s="21"/>
      <c r="G12" s="21"/>
      <c r="H12" s="21"/>
      <c r="I12" s="21"/>
      <c r="J12" s="21"/>
      <c r="K12" s="21"/>
      <c r="L12" s="21"/>
      <c r="M12" s="21"/>
      <c r="N12" s="21">
        <f>SUM(E12:M12)</f>
        <v>0</v>
      </c>
      <c r="O12" s="42">
        <f>N12/$N$28*100</f>
        <v>0</v>
      </c>
      <c r="Q12" s="7"/>
    </row>
    <row r="13" spans="1:18" ht="35.1" customHeight="1" x14ac:dyDescent="0.2">
      <c r="A13" s="48"/>
      <c r="B13" s="20"/>
      <c r="C13" s="20"/>
      <c r="D13" s="20"/>
      <c r="E13" s="21"/>
      <c r="F13" s="21"/>
      <c r="G13" s="21"/>
      <c r="H13" s="21"/>
      <c r="I13" s="21"/>
      <c r="J13" s="21"/>
      <c r="K13" s="21"/>
      <c r="L13" s="21"/>
      <c r="M13" s="40"/>
      <c r="N13" s="21"/>
      <c r="O13" s="42"/>
    </row>
    <row r="14" spans="1:18" ht="35.1" customHeight="1" x14ac:dyDescent="0.2">
      <c r="A14" s="45" t="s">
        <v>35</v>
      </c>
      <c r="B14" s="47" t="s">
        <v>80</v>
      </c>
      <c r="C14" s="47"/>
      <c r="D14" s="47" t="s">
        <v>80</v>
      </c>
      <c r="E14" s="21"/>
      <c r="F14" s="21"/>
      <c r="G14" s="21"/>
      <c r="H14" s="21"/>
      <c r="I14" s="21">
        <v>1</v>
      </c>
      <c r="J14" s="21">
        <v>1</v>
      </c>
      <c r="K14" s="21"/>
      <c r="L14" s="21"/>
      <c r="M14" s="40"/>
      <c r="N14" s="21">
        <f>SUM(E14:M14)</f>
        <v>2</v>
      </c>
      <c r="O14" s="42">
        <f>N14/$N$28*100</f>
        <v>14.285714285714285</v>
      </c>
    </row>
    <row r="15" spans="1:18" ht="35.1" customHeight="1" x14ac:dyDescent="0.2">
      <c r="A15" s="48"/>
      <c r="B15" s="20"/>
      <c r="C15" s="20"/>
      <c r="D15" s="20"/>
      <c r="E15" s="21"/>
      <c r="F15" s="21"/>
      <c r="G15" s="21"/>
      <c r="H15" s="21"/>
      <c r="I15" s="21"/>
      <c r="J15" s="21"/>
      <c r="K15" s="21"/>
      <c r="L15" s="21"/>
      <c r="M15" s="40"/>
      <c r="N15" s="21"/>
      <c r="O15" s="42"/>
      <c r="Q15" s="3"/>
      <c r="R15" s="6"/>
    </row>
    <row r="16" spans="1:18" ht="35.1" customHeight="1" x14ac:dyDescent="0.2">
      <c r="A16" s="45" t="s">
        <v>36</v>
      </c>
      <c r="B16" s="47" t="s">
        <v>80</v>
      </c>
      <c r="C16" s="47"/>
      <c r="D16" s="47" t="s">
        <v>80</v>
      </c>
      <c r="E16" s="21"/>
      <c r="F16" s="40">
        <v>1</v>
      </c>
      <c r="G16" s="40"/>
      <c r="H16" s="40"/>
      <c r="I16" s="40"/>
      <c r="J16" s="40"/>
      <c r="K16" s="40"/>
      <c r="L16" s="40"/>
      <c r="M16" s="40"/>
      <c r="N16" s="21">
        <f>SUM(E16:M16)</f>
        <v>1</v>
      </c>
      <c r="O16" s="42">
        <f>N16/$N$28*100</f>
        <v>7.1428571428571423</v>
      </c>
    </row>
    <row r="17" spans="1:15" ht="35.1" customHeight="1" x14ac:dyDescent="0.2">
      <c r="A17" s="48"/>
      <c r="B17" s="20"/>
      <c r="C17" s="20"/>
      <c r="D17" s="20"/>
      <c r="E17" s="21"/>
      <c r="F17" s="21"/>
      <c r="G17" s="21"/>
      <c r="H17" s="21"/>
      <c r="I17" s="21"/>
      <c r="J17" s="21"/>
      <c r="K17" s="21"/>
      <c r="L17" s="21"/>
      <c r="M17" s="40"/>
      <c r="N17" s="21"/>
      <c r="O17" s="42"/>
    </row>
    <row r="18" spans="1:15" ht="35.1" customHeight="1" x14ac:dyDescent="0.2">
      <c r="A18" s="45" t="s">
        <v>37</v>
      </c>
      <c r="B18" s="47" t="s">
        <v>80</v>
      </c>
      <c r="C18" s="47"/>
      <c r="D18" s="47" t="s">
        <v>80</v>
      </c>
      <c r="E18" s="21"/>
      <c r="F18" s="21"/>
      <c r="G18" s="21"/>
      <c r="H18" s="21"/>
      <c r="I18" s="21"/>
      <c r="J18" s="21"/>
      <c r="K18" s="21"/>
      <c r="L18" s="21"/>
      <c r="M18" s="21"/>
      <c r="N18" s="21">
        <f>SUM(E18:M18)</f>
        <v>0</v>
      </c>
      <c r="O18" s="42">
        <f>N18/$N$28*100</f>
        <v>0</v>
      </c>
    </row>
    <row r="19" spans="1:15" ht="35.1" customHeight="1" x14ac:dyDescent="0.2">
      <c r="A19" s="48"/>
      <c r="B19" s="20"/>
      <c r="C19" s="20"/>
      <c r="D19" s="20"/>
      <c r="E19" s="21"/>
      <c r="F19" s="21"/>
      <c r="G19" s="21"/>
      <c r="H19" s="21"/>
      <c r="I19" s="21"/>
      <c r="J19" s="21"/>
      <c r="K19" s="21"/>
      <c r="L19" s="21"/>
      <c r="M19" s="40"/>
      <c r="N19" s="21"/>
      <c r="O19" s="42"/>
    </row>
    <row r="20" spans="1:15" ht="35.1" customHeight="1" x14ac:dyDescent="0.2">
      <c r="A20" s="48" t="s">
        <v>38</v>
      </c>
      <c r="B20" s="20"/>
      <c r="C20" s="20"/>
      <c r="D20" s="47" t="s">
        <v>80</v>
      </c>
      <c r="E20" s="21">
        <v>1</v>
      </c>
      <c r="F20" s="21">
        <v>2</v>
      </c>
      <c r="G20" s="21"/>
      <c r="H20" s="21"/>
      <c r="I20" s="21"/>
      <c r="J20" s="21"/>
      <c r="K20" s="21"/>
      <c r="L20" s="21"/>
      <c r="M20" s="40"/>
      <c r="N20" s="21">
        <f>SUM(E20:M20)</f>
        <v>3</v>
      </c>
      <c r="O20" s="42">
        <f>N20/$N$28*100</f>
        <v>21.428571428571427</v>
      </c>
    </row>
    <row r="21" spans="1:15" ht="35.1" customHeight="1" x14ac:dyDescent="0.2">
      <c r="A21" s="48"/>
      <c r="B21" s="20"/>
      <c r="C21" s="20"/>
      <c r="D21" s="20"/>
      <c r="E21" s="21"/>
      <c r="F21" s="21"/>
      <c r="G21" s="21"/>
      <c r="H21" s="21"/>
      <c r="I21" s="21"/>
      <c r="J21" s="21"/>
      <c r="K21" s="21"/>
      <c r="L21" s="21"/>
      <c r="M21" s="40"/>
      <c r="N21" s="21"/>
      <c r="O21" s="42"/>
    </row>
    <row r="22" spans="1:15" ht="35.1" customHeight="1" x14ac:dyDescent="0.2">
      <c r="A22" s="45" t="s">
        <v>59</v>
      </c>
      <c r="B22" s="47" t="s">
        <v>80</v>
      </c>
      <c r="C22" s="47"/>
      <c r="D22" s="47" t="s">
        <v>80</v>
      </c>
      <c r="E22" s="21"/>
      <c r="F22" s="21"/>
      <c r="G22" s="21"/>
      <c r="H22" s="21"/>
      <c r="I22" s="21"/>
      <c r="J22" s="21"/>
      <c r="K22" s="21"/>
      <c r="L22" s="21"/>
      <c r="M22" s="21"/>
      <c r="N22" s="21">
        <f>SUM(E22:M22)</f>
        <v>0</v>
      </c>
      <c r="O22" s="42">
        <f>N22/$N$28*100</f>
        <v>0</v>
      </c>
    </row>
    <row r="23" spans="1:15" ht="35.1" customHeight="1" x14ac:dyDescent="0.2">
      <c r="A23" s="48"/>
      <c r="B23" s="20"/>
      <c r="C23" s="20"/>
      <c r="D23" s="20"/>
      <c r="E23" s="21"/>
      <c r="F23" s="21"/>
      <c r="G23" s="21"/>
      <c r="H23" s="21"/>
      <c r="I23" s="21"/>
      <c r="J23" s="21"/>
      <c r="K23" s="21"/>
      <c r="L23" s="21"/>
      <c r="M23" s="40"/>
      <c r="N23" s="21"/>
      <c r="O23" s="42"/>
    </row>
    <row r="24" spans="1:15" ht="35.1" customHeight="1" x14ac:dyDescent="0.2">
      <c r="A24" s="45" t="s">
        <v>39</v>
      </c>
      <c r="B24" s="47" t="s">
        <v>80</v>
      </c>
      <c r="C24" s="47"/>
      <c r="D24" s="47" t="s">
        <v>80</v>
      </c>
      <c r="E24" s="21">
        <f>SUM(E10:E22)</f>
        <v>1</v>
      </c>
      <c r="F24" s="21">
        <f t="shared" ref="F24:M24" si="0">SUM(F10:F22)</f>
        <v>4</v>
      </c>
      <c r="G24" s="21">
        <f t="shared" si="0"/>
        <v>0</v>
      </c>
      <c r="H24" s="21">
        <f t="shared" si="0"/>
        <v>0</v>
      </c>
      <c r="I24" s="21">
        <f t="shared" si="0"/>
        <v>1</v>
      </c>
      <c r="J24" s="21">
        <f t="shared" si="0"/>
        <v>1</v>
      </c>
      <c r="K24" s="21">
        <f t="shared" si="0"/>
        <v>0</v>
      </c>
      <c r="L24" s="21">
        <f t="shared" si="0"/>
        <v>1</v>
      </c>
      <c r="M24" s="21">
        <f t="shared" si="0"/>
        <v>0</v>
      </c>
      <c r="N24" s="21">
        <f>SUM(E24:M24)</f>
        <v>8</v>
      </c>
      <c r="O24" s="42">
        <f>N24/$N$28*100</f>
        <v>57.142857142857139</v>
      </c>
    </row>
    <row r="25" spans="1:15" ht="35.1" customHeight="1" x14ac:dyDescent="0.2">
      <c r="A25" s="48"/>
      <c r="B25" s="20"/>
      <c r="C25" s="20"/>
      <c r="D25" s="20"/>
      <c r="E25" s="21"/>
      <c r="F25" s="21"/>
      <c r="G25" s="21"/>
      <c r="H25" s="21"/>
      <c r="I25" s="21"/>
      <c r="J25" s="21"/>
      <c r="K25" s="21"/>
      <c r="L25" s="21"/>
      <c r="M25" s="40"/>
      <c r="N25" s="21"/>
      <c r="O25" s="42"/>
    </row>
    <row r="26" spans="1:15" ht="35.1" customHeight="1" x14ac:dyDescent="0.2">
      <c r="A26" s="45" t="s">
        <v>40</v>
      </c>
      <c r="B26" s="47" t="s">
        <v>80</v>
      </c>
      <c r="C26" s="47"/>
      <c r="D26" s="47" t="s">
        <v>80</v>
      </c>
      <c r="E26" s="21"/>
      <c r="F26" s="21">
        <v>1</v>
      </c>
      <c r="G26" s="21">
        <v>1</v>
      </c>
      <c r="H26" s="21"/>
      <c r="I26" s="21"/>
      <c r="J26" s="21">
        <v>3</v>
      </c>
      <c r="K26" s="21"/>
      <c r="L26" s="21">
        <v>1</v>
      </c>
      <c r="M26" s="21"/>
      <c r="N26" s="21">
        <f>SUM(E26:M26)</f>
        <v>6</v>
      </c>
      <c r="O26" s="42">
        <f>N26/$N$28*100</f>
        <v>42.857142857142854</v>
      </c>
    </row>
    <row r="27" spans="1:15" ht="35.1" customHeight="1" x14ac:dyDescent="0.2">
      <c r="A27" s="41"/>
      <c r="B27" s="20"/>
      <c r="C27" s="20"/>
      <c r="D27" s="20"/>
      <c r="E27" s="21"/>
      <c r="F27" s="21"/>
      <c r="G27" s="21"/>
      <c r="H27" s="21"/>
      <c r="I27" s="21"/>
      <c r="J27" s="21"/>
      <c r="K27" s="21"/>
      <c r="L27" s="21"/>
      <c r="M27" s="40"/>
      <c r="N27" s="21"/>
      <c r="O27" s="42"/>
    </row>
    <row r="28" spans="1:15" ht="15" x14ac:dyDescent="0.25">
      <c r="A28" s="43" t="s">
        <v>41</v>
      </c>
      <c r="B28" s="25" t="s">
        <v>80</v>
      </c>
      <c r="C28" s="25"/>
      <c r="D28" s="25" t="s">
        <v>80</v>
      </c>
      <c r="E28" s="27">
        <f t="shared" ref="E28:M28" si="1">SUM(E24+E26)</f>
        <v>1</v>
      </c>
      <c r="F28" s="27">
        <f t="shared" si="1"/>
        <v>5</v>
      </c>
      <c r="G28" s="27">
        <f t="shared" si="1"/>
        <v>1</v>
      </c>
      <c r="H28" s="27">
        <f t="shared" si="1"/>
        <v>0</v>
      </c>
      <c r="I28" s="27">
        <f t="shared" si="1"/>
        <v>1</v>
      </c>
      <c r="J28" s="27">
        <f t="shared" si="1"/>
        <v>4</v>
      </c>
      <c r="K28" s="27">
        <f t="shared" si="1"/>
        <v>0</v>
      </c>
      <c r="L28" s="27">
        <f t="shared" si="1"/>
        <v>2</v>
      </c>
      <c r="M28" s="27">
        <f t="shared" si="1"/>
        <v>0</v>
      </c>
      <c r="N28" s="27">
        <f>SUM(N24+N26)</f>
        <v>14</v>
      </c>
      <c r="O28" s="44">
        <v>100</v>
      </c>
    </row>
    <row r="29" spans="1:15" x14ac:dyDescent="0.2">
      <c r="E29" s="2"/>
      <c r="F29" s="2"/>
      <c r="G29" s="2"/>
      <c r="H29" s="2"/>
      <c r="I29" s="2"/>
      <c r="J29" s="2"/>
      <c r="K29" s="2"/>
      <c r="L29" s="2"/>
      <c r="M29" s="2"/>
      <c r="N29" s="2"/>
      <c r="O29" s="4"/>
    </row>
    <row r="30" spans="1:15" x14ac:dyDescent="0.2">
      <c r="E30" s="2"/>
      <c r="F30" s="2"/>
      <c r="G30" s="2"/>
      <c r="H30" s="2"/>
      <c r="I30" s="331" t="s">
        <v>109</v>
      </c>
      <c r="J30" s="331"/>
      <c r="K30" s="331"/>
      <c r="L30" s="331"/>
      <c r="M30" s="331"/>
      <c r="N30" s="331"/>
      <c r="O30" s="331"/>
    </row>
    <row r="31" spans="1:15" x14ac:dyDescent="0.2">
      <c r="E31" s="2"/>
      <c r="F31" s="2"/>
      <c r="G31" s="2"/>
      <c r="H31" s="2"/>
      <c r="I31" s="2"/>
      <c r="J31" s="344">
        <v>42125</v>
      </c>
      <c r="K31" s="332"/>
      <c r="L31" s="332"/>
      <c r="M31" s="332"/>
      <c r="N31" s="332"/>
      <c r="O31" s="332"/>
    </row>
  </sheetData>
  <mergeCells count="11">
    <mergeCell ref="O6:O7"/>
    <mergeCell ref="I30:O30"/>
    <mergeCell ref="J31:O31"/>
    <mergeCell ref="A1:O1"/>
    <mergeCell ref="A2:O2"/>
    <mergeCell ref="A3:O3"/>
    <mergeCell ref="A4:O4"/>
    <mergeCell ref="A6:D7"/>
    <mergeCell ref="E6:H6"/>
    <mergeCell ref="I6:L6"/>
    <mergeCell ref="N6:N7"/>
  </mergeCells>
  <pageMargins left="0.74803149606299213" right="0.74803149606299213" top="0.51181102362204722" bottom="0.51181102362204722" header="0.51181102362204722" footer="0.51181102362204722"/>
  <pageSetup scale="77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zoomScaleNormal="100" workbookViewId="0">
      <pane ySplit="7" topLeftCell="A20" activePane="bottomLeft" state="frozen"/>
      <selection activeCell="Q25" sqref="Q25"/>
      <selection pane="bottomLeft" activeCell="Q25" sqref="Q25"/>
    </sheetView>
  </sheetViews>
  <sheetFormatPr defaultRowHeight="12.75" x14ac:dyDescent="0.2"/>
  <cols>
    <col min="1" max="1" width="20" customWidth="1"/>
    <col min="2" max="2" width="3.5703125" customWidth="1"/>
    <col min="3" max="3" width="4.7109375" customWidth="1"/>
    <col min="4" max="4" width="3.42578125" customWidth="1"/>
    <col min="5" max="5" width="7.28515625" customWidth="1"/>
    <col min="6" max="8" width="6.28515625" customWidth="1"/>
    <col min="9" max="9" width="6.7109375" customWidth="1"/>
    <col min="10" max="11" width="6.28515625" customWidth="1"/>
    <col min="12" max="12" width="7.140625" customWidth="1"/>
    <col min="13" max="13" width="9.42578125" customWidth="1"/>
    <col min="14" max="14" width="9.85546875" customWidth="1"/>
    <col min="15" max="15" width="14.28515625" customWidth="1"/>
  </cols>
  <sheetData>
    <row r="1" spans="1:18" ht="14.25" x14ac:dyDescent="0.2">
      <c r="A1" s="333">
        <v>7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</row>
    <row r="2" spans="1:18" ht="21.75" customHeight="1" x14ac:dyDescent="0.25">
      <c r="A2" s="334" t="s">
        <v>78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Q2" s="10"/>
    </row>
    <row r="3" spans="1:18" ht="12.75" customHeight="1" x14ac:dyDescent="0.25">
      <c r="A3" s="334" t="s">
        <v>85</v>
      </c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</row>
    <row r="4" spans="1:18" ht="15" x14ac:dyDescent="0.25">
      <c r="A4" s="345">
        <v>42156</v>
      </c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</row>
    <row r="5" spans="1:18" ht="6.75" customHeight="1" x14ac:dyDescent="0.2"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8" ht="21.75" customHeight="1" x14ac:dyDescent="0.2">
      <c r="A6" s="335" t="s">
        <v>86</v>
      </c>
      <c r="B6" s="335"/>
      <c r="C6" s="335"/>
      <c r="D6" s="335"/>
      <c r="E6" s="337" t="s">
        <v>83</v>
      </c>
      <c r="F6" s="338"/>
      <c r="G6" s="338"/>
      <c r="H6" s="339"/>
      <c r="I6" s="337" t="s">
        <v>84</v>
      </c>
      <c r="J6" s="338"/>
      <c r="K6" s="338"/>
      <c r="L6" s="339"/>
      <c r="M6" s="13"/>
      <c r="N6" s="340" t="s">
        <v>6</v>
      </c>
      <c r="O6" s="342" t="s">
        <v>82</v>
      </c>
    </row>
    <row r="7" spans="1:18" ht="34.5" customHeight="1" x14ac:dyDescent="0.2">
      <c r="A7" s="336"/>
      <c r="B7" s="336"/>
      <c r="C7" s="336"/>
      <c r="D7" s="336"/>
      <c r="E7" s="37" t="s">
        <v>72</v>
      </c>
      <c r="F7" s="38" t="s">
        <v>73</v>
      </c>
      <c r="G7" s="38" t="s">
        <v>74</v>
      </c>
      <c r="H7" s="38" t="s">
        <v>75</v>
      </c>
      <c r="I7" s="38" t="s">
        <v>72</v>
      </c>
      <c r="J7" s="38" t="s">
        <v>73</v>
      </c>
      <c r="K7" s="38" t="s">
        <v>74</v>
      </c>
      <c r="L7" s="38" t="s">
        <v>75</v>
      </c>
      <c r="M7" s="14" t="s">
        <v>108</v>
      </c>
      <c r="N7" s="341"/>
      <c r="O7" s="343"/>
    </row>
    <row r="8" spans="1:18" ht="14.25" x14ac:dyDescent="0.2">
      <c r="A8" s="46"/>
      <c r="B8" s="32"/>
      <c r="C8" s="20"/>
      <c r="D8" s="20"/>
      <c r="E8" s="16" t="s">
        <v>9</v>
      </c>
      <c r="F8" s="16" t="s">
        <v>10</v>
      </c>
      <c r="G8" s="16" t="s">
        <v>11</v>
      </c>
      <c r="H8" s="16" t="s">
        <v>12</v>
      </c>
      <c r="I8" s="16" t="s">
        <v>13</v>
      </c>
      <c r="J8" s="16" t="s">
        <v>14</v>
      </c>
      <c r="K8" s="16" t="s">
        <v>15</v>
      </c>
      <c r="L8" s="16" t="s">
        <v>16</v>
      </c>
      <c r="M8" s="39" t="s">
        <v>60</v>
      </c>
      <c r="N8" s="16" t="s">
        <v>61</v>
      </c>
      <c r="O8" s="17" t="s">
        <v>62</v>
      </c>
    </row>
    <row r="9" spans="1:18" ht="14.25" x14ac:dyDescent="0.2">
      <c r="A9" s="48"/>
      <c r="B9" s="20"/>
      <c r="C9" s="20"/>
      <c r="D9" s="20"/>
      <c r="E9" s="21"/>
      <c r="F9" s="21"/>
      <c r="G9" s="21"/>
      <c r="H9" s="21"/>
      <c r="I9" s="21"/>
      <c r="J9" s="21"/>
      <c r="K9" s="21"/>
      <c r="L9" s="21"/>
      <c r="M9" s="40"/>
      <c r="N9" s="21"/>
      <c r="O9" s="46"/>
    </row>
    <row r="10" spans="1:18" ht="35.1" customHeight="1" x14ac:dyDescent="0.2">
      <c r="A10" s="45" t="s">
        <v>33</v>
      </c>
      <c r="B10" s="47" t="s">
        <v>80</v>
      </c>
      <c r="C10" s="47"/>
      <c r="D10" s="47" t="s">
        <v>80</v>
      </c>
      <c r="E10" s="21"/>
      <c r="F10" s="21"/>
      <c r="G10" s="21"/>
      <c r="H10" s="21">
        <v>1</v>
      </c>
      <c r="I10" s="21"/>
      <c r="J10" s="21"/>
      <c r="K10" s="21"/>
      <c r="L10" s="21"/>
      <c r="M10" s="21"/>
      <c r="N10" s="21">
        <f>SUM(E10:M10)</f>
        <v>1</v>
      </c>
      <c r="O10" s="42">
        <f>N10/$N$28*100</f>
        <v>7.1428571428571423</v>
      </c>
    </row>
    <row r="11" spans="1:18" ht="35.1" customHeight="1" x14ac:dyDescent="0.2">
      <c r="A11" s="48"/>
      <c r="B11" s="20"/>
      <c r="C11" s="20"/>
      <c r="D11" s="20"/>
      <c r="E11" s="21"/>
      <c r="F11" s="21"/>
      <c r="G11" s="21"/>
      <c r="H11" s="21"/>
      <c r="I11" s="21"/>
      <c r="J11" s="21"/>
      <c r="K11" s="21"/>
      <c r="L11" s="21"/>
      <c r="M11" s="40"/>
      <c r="N11" s="21"/>
      <c r="O11" s="42"/>
    </row>
    <row r="12" spans="1:18" ht="35.1" customHeight="1" x14ac:dyDescent="0.2">
      <c r="A12" s="45" t="s">
        <v>34</v>
      </c>
      <c r="B12" s="47" t="s">
        <v>80</v>
      </c>
      <c r="C12" s="47"/>
      <c r="D12" s="47" t="s">
        <v>80</v>
      </c>
      <c r="E12" s="21"/>
      <c r="F12" s="21"/>
      <c r="G12" s="21"/>
      <c r="H12" s="21"/>
      <c r="I12" s="21"/>
      <c r="J12" s="21"/>
      <c r="K12" s="21"/>
      <c r="L12" s="21"/>
      <c r="M12" s="21"/>
      <c r="N12" s="21">
        <f>SUM(E12:M12)</f>
        <v>0</v>
      </c>
      <c r="O12" s="42">
        <f>N12/$N$28*100</f>
        <v>0</v>
      </c>
      <c r="Q12" s="7"/>
    </row>
    <row r="13" spans="1:18" ht="35.1" customHeight="1" x14ac:dyDescent="0.2">
      <c r="A13" s="48"/>
      <c r="B13" s="20"/>
      <c r="C13" s="20"/>
      <c r="D13" s="20"/>
      <c r="E13" s="21"/>
      <c r="F13" s="21"/>
      <c r="G13" s="21"/>
      <c r="H13" s="21"/>
      <c r="I13" s="21"/>
      <c r="J13" s="21"/>
      <c r="K13" s="21"/>
      <c r="L13" s="21"/>
      <c r="M13" s="40"/>
      <c r="N13" s="21"/>
      <c r="O13" s="42"/>
    </row>
    <row r="14" spans="1:18" ht="35.1" customHeight="1" x14ac:dyDescent="0.2">
      <c r="A14" s="45" t="s">
        <v>35</v>
      </c>
      <c r="B14" s="47" t="s">
        <v>80</v>
      </c>
      <c r="C14" s="47"/>
      <c r="D14" s="47" t="s">
        <v>80</v>
      </c>
      <c r="E14" s="21"/>
      <c r="F14" s="21"/>
      <c r="G14" s="21">
        <v>1</v>
      </c>
      <c r="H14" s="21"/>
      <c r="I14" s="21"/>
      <c r="J14" s="21"/>
      <c r="K14" s="21"/>
      <c r="L14" s="21"/>
      <c r="M14" s="40"/>
      <c r="N14" s="21">
        <f>SUM(E14:M14)</f>
        <v>1</v>
      </c>
      <c r="O14" s="42">
        <f>N14/$N$28*100</f>
        <v>7.1428571428571423</v>
      </c>
    </row>
    <row r="15" spans="1:18" ht="35.1" customHeight="1" x14ac:dyDescent="0.2">
      <c r="A15" s="48"/>
      <c r="B15" s="20"/>
      <c r="C15" s="20"/>
      <c r="D15" s="20"/>
      <c r="E15" s="21"/>
      <c r="F15" s="21"/>
      <c r="G15" s="21"/>
      <c r="H15" s="21"/>
      <c r="I15" s="21"/>
      <c r="J15" s="21"/>
      <c r="K15" s="21"/>
      <c r="L15" s="21"/>
      <c r="M15" s="40"/>
      <c r="N15" s="21"/>
      <c r="O15" s="42"/>
      <c r="Q15" s="3"/>
      <c r="R15" s="6"/>
    </row>
    <row r="16" spans="1:18" ht="35.1" customHeight="1" x14ac:dyDescent="0.2">
      <c r="A16" s="45" t="s">
        <v>36</v>
      </c>
      <c r="B16" s="47" t="s">
        <v>80</v>
      </c>
      <c r="C16" s="47"/>
      <c r="D16" s="47" t="s">
        <v>80</v>
      </c>
      <c r="E16" s="21"/>
      <c r="F16" s="40"/>
      <c r="G16" s="40"/>
      <c r="H16" s="40"/>
      <c r="I16" s="40"/>
      <c r="J16" s="40"/>
      <c r="K16" s="40"/>
      <c r="L16" s="40">
        <v>1</v>
      </c>
      <c r="M16" s="40"/>
      <c r="N16" s="21">
        <f>SUM(E16:M16)</f>
        <v>1</v>
      </c>
      <c r="O16" s="42">
        <f>N16/$N$28*100</f>
        <v>7.1428571428571423</v>
      </c>
    </row>
    <row r="17" spans="1:15" ht="35.1" customHeight="1" x14ac:dyDescent="0.2">
      <c r="A17" s="48"/>
      <c r="B17" s="20"/>
      <c r="C17" s="20"/>
      <c r="D17" s="20"/>
      <c r="E17" s="21"/>
      <c r="F17" s="21"/>
      <c r="G17" s="21"/>
      <c r="H17" s="21"/>
      <c r="I17" s="21"/>
      <c r="J17" s="21"/>
      <c r="K17" s="21"/>
      <c r="L17" s="21"/>
      <c r="M17" s="40"/>
      <c r="N17" s="21"/>
      <c r="O17" s="42"/>
    </row>
    <row r="18" spans="1:15" ht="35.1" customHeight="1" x14ac:dyDescent="0.2">
      <c r="A18" s="45" t="s">
        <v>37</v>
      </c>
      <c r="B18" s="47" t="s">
        <v>80</v>
      </c>
      <c r="C18" s="47"/>
      <c r="D18" s="47" t="s">
        <v>80</v>
      </c>
      <c r="E18" s="21"/>
      <c r="F18" s="21"/>
      <c r="G18" s="21">
        <v>1</v>
      </c>
      <c r="H18" s="21">
        <v>1</v>
      </c>
      <c r="I18" s="21"/>
      <c r="J18" s="21"/>
      <c r="K18" s="21"/>
      <c r="L18" s="21"/>
      <c r="M18" s="21"/>
      <c r="N18" s="21">
        <f>SUM(E18:M18)</f>
        <v>2</v>
      </c>
      <c r="O18" s="42">
        <f>N18/$N$28*100</f>
        <v>14.285714285714285</v>
      </c>
    </row>
    <row r="19" spans="1:15" ht="35.1" customHeight="1" x14ac:dyDescent="0.2">
      <c r="A19" s="48"/>
      <c r="B19" s="20"/>
      <c r="C19" s="20"/>
      <c r="D19" s="20"/>
      <c r="E19" s="21"/>
      <c r="F19" s="21"/>
      <c r="G19" s="21"/>
      <c r="H19" s="21"/>
      <c r="I19" s="21"/>
      <c r="J19" s="21"/>
      <c r="K19" s="21"/>
      <c r="L19" s="21"/>
      <c r="M19" s="40"/>
      <c r="N19" s="21"/>
      <c r="O19" s="42"/>
    </row>
    <row r="20" spans="1:15" ht="35.1" customHeight="1" x14ac:dyDescent="0.2">
      <c r="A20" s="48" t="s">
        <v>38</v>
      </c>
      <c r="B20" s="20"/>
      <c r="C20" s="20"/>
      <c r="D20" s="47" t="s">
        <v>80</v>
      </c>
      <c r="E20" s="21"/>
      <c r="F20" s="21"/>
      <c r="G20" s="21"/>
      <c r="H20" s="21">
        <v>1</v>
      </c>
      <c r="I20" s="21"/>
      <c r="J20" s="21"/>
      <c r="K20" s="21"/>
      <c r="L20" s="21"/>
      <c r="M20" s="40"/>
      <c r="N20" s="21">
        <f>SUM(E20:M20)</f>
        <v>1</v>
      </c>
      <c r="O20" s="42">
        <f>N20/$N$28*100</f>
        <v>7.1428571428571423</v>
      </c>
    </row>
    <row r="21" spans="1:15" ht="35.1" customHeight="1" x14ac:dyDescent="0.2">
      <c r="A21" s="48"/>
      <c r="B21" s="20"/>
      <c r="C21" s="20"/>
      <c r="D21" s="20"/>
      <c r="E21" s="21"/>
      <c r="F21" s="21"/>
      <c r="G21" s="21"/>
      <c r="H21" s="21"/>
      <c r="I21" s="21"/>
      <c r="J21" s="21"/>
      <c r="K21" s="21"/>
      <c r="L21" s="21"/>
      <c r="M21" s="40"/>
      <c r="N21" s="21"/>
      <c r="O21" s="42"/>
    </row>
    <row r="22" spans="1:15" ht="35.1" customHeight="1" x14ac:dyDescent="0.2">
      <c r="A22" s="45" t="s">
        <v>59</v>
      </c>
      <c r="B22" s="47" t="s">
        <v>80</v>
      </c>
      <c r="C22" s="47"/>
      <c r="D22" s="47" t="s">
        <v>80</v>
      </c>
      <c r="E22" s="21"/>
      <c r="F22" s="21"/>
      <c r="G22" s="21"/>
      <c r="H22" s="21"/>
      <c r="I22" s="21"/>
      <c r="J22" s="21"/>
      <c r="K22" s="21"/>
      <c r="L22" s="21"/>
      <c r="M22" s="21"/>
      <c r="N22" s="21">
        <f>SUM(E22:M22)</f>
        <v>0</v>
      </c>
      <c r="O22" s="42">
        <f>N22/$N$28*100</f>
        <v>0</v>
      </c>
    </row>
    <row r="23" spans="1:15" ht="35.1" customHeight="1" x14ac:dyDescent="0.2">
      <c r="A23" s="48"/>
      <c r="B23" s="20"/>
      <c r="C23" s="20"/>
      <c r="D23" s="20"/>
      <c r="E23" s="21"/>
      <c r="F23" s="21"/>
      <c r="G23" s="21"/>
      <c r="H23" s="21"/>
      <c r="I23" s="21"/>
      <c r="J23" s="21"/>
      <c r="K23" s="21"/>
      <c r="L23" s="21"/>
      <c r="M23" s="40"/>
      <c r="N23" s="21"/>
      <c r="O23" s="42"/>
    </row>
    <row r="24" spans="1:15" ht="35.1" customHeight="1" x14ac:dyDescent="0.2">
      <c r="A24" s="45" t="s">
        <v>39</v>
      </c>
      <c r="B24" s="47" t="s">
        <v>80</v>
      </c>
      <c r="C24" s="47"/>
      <c r="D24" s="47" t="s">
        <v>80</v>
      </c>
      <c r="E24" s="21">
        <f>SUM(E10:E22)</f>
        <v>0</v>
      </c>
      <c r="F24" s="21">
        <f t="shared" ref="F24:M24" si="0">SUM(F10:F22)</f>
        <v>0</v>
      </c>
      <c r="G24" s="21">
        <f t="shared" si="0"/>
        <v>2</v>
      </c>
      <c r="H24" s="21">
        <f t="shared" si="0"/>
        <v>3</v>
      </c>
      <c r="I24" s="21">
        <f t="shared" si="0"/>
        <v>0</v>
      </c>
      <c r="J24" s="21">
        <f t="shared" si="0"/>
        <v>0</v>
      </c>
      <c r="K24" s="21">
        <f t="shared" si="0"/>
        <v>0</v>
      </c>
      <c r="L24" s="21">
        <f t="shared" si="0"/>
        <v>1</v>
      </c>
      <c r="M24" s="21">
        <f t="shared" si="0"/>
        <v>0</v>
      </c>
      <c r="N24" s="21">
        <f>SUM(E24:M24)</f>
        <v>6</v>
      </c>
      <c r="O24" s="42">
        <f>N24/$N$28*100</f>
        <v>42.857142857142854</v>
      </c>
    </row>
    <row r="25" spans="1:15" ht="35.1" customHeight="1" x14ac:dyDescent="0.2">
      <c r="A25" s="48"/>
      <c r="B25" s="20"/>
      <c r="C25" s="20"/>
      <c r="D25" s="20"/>
      <c r="E25" s="21"/>
      <c r="F25" s="21"/>
      <c r="G25" s="21"/>
      <c r="H25" s="21"/>
      <c r="I25" s="21"/>
      <c r="J25" s="21"/>
      <c r="K25" s="21"/>
      <c r="L25" s="21"/>
      <c r="M25" s="40"/>
      <c r="N25" s="21"/>
      <c r="O25" s="42"/>
    </row>
    <row r="26" spans="1:15" ht="35.1" customHeight="1" x14ac:dyDescent="0.2">
      <c r="A26" s="45" t="s">
        <v>40</v>
      </c>
      <c r="B26" s="47" t="s">
        <v>80</v>
      </c>
      <c r="C26" s="47"/>
      <c r="D26" s="47" t="s">
        <v>80</v>
      </c>
      <c r="E26" s="21">
        <v>2</v>
      </c>
      <c r="F26" s="21">
        <v>1</v>
      </c>
      <c r="G26" s="21">
        <v>0</v>
      </c>
      <c r="H26" s="21">
        <v>1</v>
      </c>
      <c r="I26" s="21">
        <v>1</v>
      </c>
      <c r="J26" s="21">
        <v>2</v>
      </c>
      <c r="K26" s="21"/>
      <c r="L26" s="21">
        <v>1</v>
      </c>
      <c r="M26" s="21"/>
      <c r="N26" s="21">
        <f>SUM(E26:M26)</f>
        <v>8</v>
      </c>
      <c r="O26" s="42">
        <f>N26/$N$28*100</f>
        <v>57.142857142857139</v>
      </c>
    </row>
    <row r="27" spans="1:15" ht="35.1" customHeight="1" x14ac:dyDescent="0.2">
      <c r="A27" s="41"/>
      <c r="B27" s="20"/>
      <c r="C27" s="20"/>
      <c r="D27" s="20"/>
      <c r="E27" s="21"/>
      <c r="F27" s="21"/>
      <c r="G27" s="21"/>
      <c r="H27" s="21"/>
      <c r="I27" s="21"/>
      <c r="J27" s="21"/>
      <c r="K27" s="21"/>
      <c r="L27" s="21"/>
      <c r="M27" s="40"/>
      <c r="N27" s="21"/>
      <c r="O27" s="42"/>
    </row>
    <row r="28" spans="1:15" ht="15" x14ac:dyDescent="0.25">
      <c r="A28" s="43" t="s">
        <v>41</v>
      </c>
      <c r="B28" s="25" t="s">
        <v>80</v>
      </c>
      <c r="C28" s="25"/>
      <c r="D28" s="25" t="s">
        <v>80</v>
      </c>
      <c r="E28" s="27">
        <f t="shared" ref="E28:M28" si="1">SUM(E24+E26)</f>
        <v>2</v>
      </c>
      <c r="F28" s="27">
        <f t="shared" si="1"/>
        <v>1</v>
      </c>
      <c r="G28" s="27">
        <f t="shared" si="1"/>
        <v>2</v>
      </c>
      <c r="H28" s="27">
        <f t="shared" si="1"/>
        <v>4</v>
      </c>
      <c r="I28" s="27">
        <f t="shared" si="1"/>
        <v>1</v>
      </c>
      <c r="J28" s="27">
        <f t="shared" si="1"/>
        <v>2</v>
      </c>
      <c r="K28" s="27">
        <f t="shared" si="1"/>
        <v>0</v>
      </c>
      <c r="L28" s="27">
        <f t="shared" si="1"/>
        <v>2</v>
      </c>
      <c r="M28" s="27">
        <f t="shared" si="1"/>
        <v>0</v>
      </c>
      <c r="N28" s="27">
        <f>SUM(N24+N26)</f>
        <v>14</v>
      </c>
      <c r="O28" s="44">
        <v>100</v>
      </c>
    </row>
    <row r="29" spans="1:15" x14ac:dyDescent="0.2">
      <c r="E29" s="2"/>
      <c r="F29" s="2"/>
      <c r="G29" s="2"/>
      <c r="H29" s="2"/>
      <c r="I29" s="2"/>
      <c r="J29" s="2"/>
      <c r="K29" s="2"/>
      <c r="L29" s="2"/>
      <c r="M29" s="2"/>
      <c r="N29" s="2"/>
      <c r="O29" s="4"/>
    </row>
    <row r="30" spans="1:15" x14ac:dyDescent="0.2">
      <c r="E30" s="2"/>
      <c r="F30" s="2"/>
      <c r="G30" s="2"/>
      <c r="H30" s="2"/>
      <c r="I30" s="331" t="s">
        <v>109</v>
      </c>
      <c r="J30" s="332"/>
      <c r="K30" s="332"/>
      <c r="L30" s="332"/>
      <c r="M30" s="332"/>
      <c r="N30" s="332"/>
      <c r="O30" s="332"/>
    </row>
    <row r="31" spans="1:15" x14ac:dyDescent="0.2">
      <c r="E31" s="2"/>
      <c r="F31" s="2"/>
      <c r="G31" s="2"/>
      <c r="H31" s="2"/>
      <c r="I31" s="2"/>
      <c r="J31" s="344">
        <v>42156</v>
      </c>
      <c r="K31" s="332"/>
      <c r="L31" s="332"/>
      <c r="M31" s="332"/>
      <c r="N31" s="332"/>
      <c r="O31" s="332"/>
    </row>
  </sheetData>
  <mergeCells count="11">
    <mergeCell ref="O6:O7"/>
    <mergeCell ref="I30:O30"/>
    <mergeCell ref="J31:O31"/>
    <mergeCell ref="A1:O1"/>
    <mergeCell ref="A2:O2"/>
    <mergeCell ref="A3:O3"/>
    <mergeCell ref="A4:O4"/>
    <mergeCell ref="A6:D7"/>
    <mergeCell ref="E6:H6"/>
    <mergeCell ref="I6:L6"/>
    <mergeCell ref="N6:N7"/>
  </mergeCells>
  <pageMargins left="0.74803149606299213" right="0.74803149606299213" top="0.51181102362204722" bottom="0.51181102362204722" header="0.51181102362204722" footer="0.51181102362204722"/>
  <pageSetup scale="77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zoomScaleNormal="100" workbookViewId="0">
      <pane ySplit="7" topLeftCell="A8" activePane="bottomLeft" state="frozen"/>
      <selection activeCell="M30" sqref="M30"/>
      <selection pane="bottomLeft" activeCell="M30" sqref="M30"/>
    </sheetView>
  </sheetViews>
  <sheetFormatPr defaultRowHeight="12.75" x14ac:dyDescent="0.2"/>
  <cols>
    <col min="2" max="2" width="1.140625" customWidth="1"/>
    <col min="3" max="7" width="3.5703125" customWidth="1"/>
    <col min="8" max="12" width="13.7109375" customWidth="1"/>
    <col min="13" max="13" width="17.140625" customWidth="1"/>
  </cols>
  <sheetData>
    <row r="1" spans="1:14" ht="14.25" x14ac:dyDescent="0.2">
      <c r="A1" s="333">
        <v>8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2"/>
    </row>
    <row r="2" spans="1:14" ht="15" x14ac:dyDescent="0.25">
      <c r="A2" s="334" t="s">
        <v>71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2"/>
    </row>
    <row r="3" spans="1:14" ht="15" customHeight="1" x14ac:dyDescent="0.25">
      <c r="A3" s="334" t="s">
        <v>20</v>
      </c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2"/>
    </row>
    <row r="4" spans="1:14" ht="15" customHeight="1" x14ac:dyDescent="0.25">
      <c r="A4" s="334" t="s">
        <v>133</v>
      </c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2"/>
    </row>
    <row r="5" spans="1:14" ht="6.75" customHeight="1" x14ac:dyDescent="0.2">
      <c r="G5" s="2"/>
      <c r="H5" s="2"/>
      <c r="I5" s="8"/>
      <c r="J5" s="2"/>
      <c r="K5" s="2"/>
      <c r="L5" s="2"/>
      <c r="M5" s="2"/>
      <c r="N5" s="2"/>
    </row>
    <row r="6" spans="1:14" x14ac:dyDescent="0.2">
      <c r="A6" s="335" t="s">
        <v>87</v>
      </c>
      <c r="B6" s="335"/>
      <c r="C6" s="335"/>
      <c r="D6" s="335"/>
      <c r="E6" s="335"/>
      <c r="F6" s="335"/>
      <c r="G6" s="346"/>
      <c r="H6" s="348" t="s">
        <v>88</v>
      </c>
      <c r="I6" s="348" t="s">
        <v>89</v>
      </c>
      <c r="J6" s="348" t="s">
        <v>90</v>
      </c>
      <c r="K6" s="348" t="s">
        <v>91</v>
      </c>
      <c r="L6" s="348" t="s">
        <v>92</v>
      </c>
      <c r="M6" s="342" t="s">
        <v>107</v>
      </c>
      <c r="N6" s="2"/>
    </row>
    <row r="7" spans="1:14" ht="21" customHeight="1" x14ac:dyDescent="0.2">
      <c r="A7" s="336"/>
      <c r="B7" s="336"/>
      <c r="C7" s="336"/>
      <c r="D7" s="336"/>
      <c r="E7" s="336"/>
      <c r="F7" s="336"/>
      <c r="G7" s="347"/>
      <c r="H7" s="349"/>
      <c r="I7" s="349"/>
      <c r="J7" s="349"/>
      <c r="K7" s="349"/>
      <c r="L7" s="349"/>
      <c r="M7" s="343"/>
      <c r="N7" s="2"/>
    </row>
    <row r="8" spans="1:14" ht="14.25" x14ac:dyDescent="0.2">
      <c r="A8" s="15"/>
      <c r="B8" s="20"/>
      <c r="C8" s="20"/>
      <c r="D8" s="20"/>
      <c r="E8" s="20"/>
      <c r="F8" s="20"/>
      <c r="G8" s="20"/>
      <c r="H8" s="16" t="s">
        <v>9</v>
      </c>
      <c r="I8" s="16" t="s">
        <v>10</v>
      </c>
      <c r="J8" s="16" t="s">
        <v>11</v>
      </c>
      <c r="K8" s="16" t="s">
        <v>12</v>
      </c>
      <c r="L8" s="16" t="s">
        <v>13</v>
      </c>
      <c r="M8" s="17" t="s">
        <v>14</v>
      </c>
      <c r="N8" s="2"/>
    </row>
    <row r="9" spans="1:14" ht="24" customHeight="1" x14ac:dyDescent="0.2">
      <c r="A9" s="18" t="s">
        <v>69</v>
      </c>
      <c r="B9" s="54"/>
      <c r="C9" s="54" t="s">
        <v>80</v>
      </c>
      <c r="D9" s="54"/>
      <c r="E9" s="54" t="s">
        <v>80</v>
      </c>
      <c r="F9" s="54"/>
      <c r="G9" s="54" t="s">
        <v>80</v>
      </c>
      <c r="H9" s="21">
        <f>'table4 2015 May'!H9+'table4 2015 Apr'!H9+'table4 2015 June'!H9</f>
        <v>0</v>
      </c>
      <c r="I9" s="21">
        <f>'table4 2015 May'!I9+'table4 2015 Apr'!I9+'table4 2015 June'!I9</f>
        <v>0</v>
      </c>
      <c r="J9" s="21">
        <f>'table4 2015 May'!J9+'table4 2015 Apr'!J9+'table4 2015 June'!J9</f>
        <v>0</v>
      </c>
      <c r="K9" s="21">
        <f>'table4 2015 May'!K9+'table4 2015 Apr'!K9+'table4 2015 June'!K9</f>
        <v>0</v>
      </c>
      <c r="L9" s="21">
        <f>'table4 2015 May'!L9+'table4 2015 Apr'!L9+'table4 2015 June'!L9</f>
        <v>1</v>
      </c>
      <c r="M9" s="19">
        <f>SUM(H9:L9)</f>
        <v>1</v>
      </c>
      <c r="N9" s="2"/>
    </row>
    <row r="10" spans="1:14" ht="24" customHeight="1" x14ac:dyDescent="0.2">
      <c r="A10" s="18"/>
      <c r="B10" s="20"/>
      <c r="C10" s="20"/>
      <c r="D10" s="20"/>
      <c r="E10" s="20"/>
      <c r="F10" s="20"/>
      <c r="G10" s="20"/>
      <c r="H10" s="21"/>
      <c r="I10" s="21"/>
      <c r="J10" s="21"/>
      <c r="K10" s="21"/>
      <c r="L10" s="21"/>
      <c r="M10" s="19"/>
      <c r="N10" s="2"/>
    </row>
    <row r="11" spans="1:14" ht="24" customHeight="1" x14ac:dyDescent="0.2">
      <c r="A11" s="18" t="s">
        <v>68</v>
      </c>
      <c r="B11" s="20"/>
      <c r="C11" s="54" t="s">
        <v>80</v>
      </c>
      <c r="D11" s="54"/>
      <c r="E11" s="54" t="s">
        <v>80</v>
      </c>
      <c r="F11" s="54"/>
      <c r="G11" s="54" t="s">
        <v>80</v>
      </c>
      <c r="H11" s="21">
        <f>'table4 2015 May'!H11+'table4 2015 Apr'!H11+'table4 2015 June'!H11</f>
        <v>0</v>
      </c>
      <c r="I11" s="21">
        <f>'table4 2015 May'!I11+'table4 2015 Apr'!I11+'table4 2015 June'!I11</f>
        <v>0</v>
      </c>
      <c r="J11" s="21">
        <f>'table4 2015 May'!J11+'table4 2015 Apr'!J11+'table4 2015 June'!J11</f>
        <v>0</v>
      </c>
      <c r="K11" s="21">
        <f>'table4 2015 May'!K11+'table4 2015 Apr'!K11+'table4 2015 June'!K11</f>
        <v>0</v>
      </c>
      <c r="L11" s="21">
        <f>'table4 2015 May'!L11+'table4 2015 Apr'!L11+'table4 2015 June'!L11</f>
        <v>0</v>
      </c>
      <c r="M11" s="19">
        <f t="shared" ref="M11:M37" si="0">SUM(H11:L11)</f>
        <v>0</v>
      </c>
      <c r="N11" s="2"/>
    </row>
    <row r="12" spans="1:14" ht="24" customHeight="1" x14ac:dyDescent="0.2">
      <c r="A12" s="15"/>
      <c r="B12" s="20"/>
      <c r="C12" s="20"/>
      <c r="D12" s="20"/>
      <c r="E12" s="20"/>
      <c r="F12" s="20"/>
      <c r="G12" s="20"/>
      <c r="H12" s="21"/>
      <c r="I12" s="21"/>
      <c r="J12" s="21"/>
      <c r="K12" s="21"/>
      <c r="L12" s="21"/>
      <c r="M12" s="19"/>
      <c r="N12" s="2"/>
    </row>
    <row r="13" spans="1:14" ht="24" customHeight="1" x14ac:dyDescent="0.2">
      <c r="A13" s="18" t="s">
        <v>21</v>
      </c>
      <c r="B13" s="20"/>
      <c r="C13" s="54" t="s">
        <v>80</v>
      </c>
      <c r="D13" s="54"/>
      <c r="E13" s="54" t="s">
        <v>80</v>
      </c>
      <c r="F13" s="54"/>
      <c r="G13" s="54" t="s">
        <v>80</v>
      </c>
      <c r="H13" s="21">
        <f>'table4 2015 May'!H13+'table4 2015 Apr'!H13+'table4 2015 June'!H13</f>
        <v>0</v>
      </c>
      <c r="I13" s="21">
        <f>'table4 2015 May'!I13+'table4 2015 Apr'!I13+'table4 2015 June'!I13</f>
        <v>0</v>
      </c>
      <c r="J13" s="21">
        <f>'table4 2015 May'!J13+'table4 2015 Apr'!J13+'table4 2015 June'!J13</f>
        <v>0</v>
      </c>
      <c r="K13" s="21">
        <f>'table4 2015 May'!K13+'table4 2015 Apr'!K13+'table4 2015 June'!K13</f>
        <v>0</v>
      </c>
      <c r="L13" s="21">
        <f>'table4 2015 May'!L13+'table4 2015 Apr'!L13+'table4 2015 June'!L13</f>
        <v>0</v>
      </c>
      <c r="M13" s="19">
        <f t="shared" si="0"/>
        <v>0</v>
      </c>
      <c r="N13" s="2"/>
    </row>
    <row r="14" spans="1:14" ht="24" customHeight="1" x14ac:dyDescent="0.2">
      <c r="A14" s="18"/>
      <c r="B14" s="20"/>
      <c r="C14" s="20"/>
      <c r="D14" s="20"/>
      <c r="E14" s="20"/>
      <c r="F14" s="20"/>
      <c r="G14" s="20"/>
      <c r="H14" s="21"/>
      <c r="I14" s="21"/>
      <c r="J14" s="21"/>
      <c r="K14" s="21"/>
      <c r="L14" s="21"/>
      <c r="M14" s="19"/>
      <c r="N14" s="2"/>
    </row>
    <row r="15" spans="1:14" ht="24" customHeight="1" x14ac:dyDescent="0.2">
      <c r="A15" s="18" t="s">
        <v>22</v>
      </c>
      <c r="B15" s="20"/>
      <c r="C15" s="54" t="s">
        <v>80</v>
      </c>
      <c r="D15" s="54"/>
      <c r="E15" s="54" t="s">
        <v>80</v>
      </c>
      <c r="F15" s="54"/>
      <c r="G15" s="54" t="s">
        <v>80</v>
      </c>
      <c r="H15" s="21">
        <f>'table4 2015 May'!H15+'table4 2015 Apr'!H15+'table4 2015 June'!H15</f>
        <v>0</v>
      </c>
      <c r="I15" s="21">
        <f>'table4 2015 May'!I15+'table4 2015 Apr'!I15+'table4 2015 June'!I15</f>
        <v>0</v>
      </c>
      <c r="J15" s="21">
        <f>'table4 2015 May'!J15+'table4 2015 Apr'!J15+'table4 2015 June'!J15</f>
        <v>0</v>
      </c>
      <c r="K15" s="21">
        <f>'table4 2015 May'!K15+'table4 2015 Apr'!K15+'table4 2015 June'!K15</f>
        <v>0</v>
      </c>
      <c r="L15" s="21">
        <f>'table4 2015 Apr'!L15+'table4 2015 May'!L15+'table4 2015 June'!L15</f>
        <v>3</v>
      </c>
      <c r="M15" s="19">
        <f t="shared" si="0"/>
        <v>3</v>
      </c>
      <c r="N15" s="2"/>
    </row>
    <row r="16" spans="1:14" ht="24" customHeight="1" x14ac:dyDescent="0.2">
      <c r="A16" s="18"/>
      <c r="B16" s="20"/>
      <c r="C16" s="20"/>
      <c r="D16" s="20"/>
      <c r="E16" s="20"/>
      <c r="F16" s="20"/>
      <c r="G16" s="20"/>
      <c r="H16" s="21"/>
      <c r="I16" s="21"/>
      <c r="J16" s="21"/>
      <c r="K16" s="21"/>
      <c r="L16" s="21"/>
      <c r="M16" s="19"/>
      <c r="N16" s="2"/>
    </row>
    <row r="17" spans="1:14" ht="24" customHeight="1" x14ac:dyDescent="0.2">
      <c r="A17" s="18" t="s">
        <v>23</v>
      </c>
      <c r="B17" s="20"/>
      <c r="C17" s="54" t="s">
        <v>80</v>
      </c>
      <c r="D17" s="54"/>
      <c r="E17" s="54" t="s">
        <v>80</v>
      </c>
      <c r="F17" s="54"/>
      <c r="G17" s="54" t="s">
        <v>80</v>
      </c>
      <c r="H17" s="21">
        <f>'table4 2015 Apr'!H17+'table4 2015 May'!H17+'table4 2015 June'!H17</f>
        <v>0</v>
      </c>
      <c r="I17" s="21">
        <f>'table4 2015 Apr'!I17+'table4 2015 May'!I17+'table4 2015 June'!I17</f>
        <v>0</v>
      </c>
      <c r="J17" s="21">
        <f>'table4 2015 May'!J17+'table4 2015 Apr'!J17+'table4 2015 June'!J17</f>
        <v>0</v>
      </c>
      <c r="K17" s="21">
        <f>'table4 2015 Apr'!K17+'table4 2015 May'!K17+'table4 2015 June'!K17</f>
        <v>0</v>
      </c>
      <c r="L17" s="21">
        <f>'table4 2015 Apr'!L17+'table4 2015 May'!L17+'table4 2015 June'!L17</f>
        <v>4</v>
      </c>
      <c r="M17" s="19">
        <f t="shared" si="0"/>
        <v>4</v>
      </c>
      <c r="N17" s="2"/>
    </row>
    <row r="18" spans="1:14" ht="24" customHeight="1" x14ac:dyDescent="0.2">
      <c r="A18" s="18"/>
      <c r="B18" s="20"/>
      <c r="C18" s="20"/>
      <c r="D18" s="20"/>
      <c r="E18" s="20"/>
      <c r="F18" s="20"/>
      <c r="G18" s="20"/>
      <c r="H18" s="21"/>
      <c r="I18" s="21"/>
      <c r="J18" s="21"/>
      <c r="K18" s="21"/>
      <c r="L18" s="21"/>
      <c r="M18" s="19"/>
      <c r="N18" s="2"/>
    </row>
    <row r="19" spans="1:14" ht="24" customHeight="1" x14ac:dyDescent="0.2">
      <c r="A19" s="18" t="s">
        <v>24</v>
      </c>
      <c r="B19" s="20"/>
      <c r="C19" s="54" t="s">
        <v>80</v>
      </c>
      <c r="D19" s="54"/>
      <c r="E19" s="54" t="s">
        <v>80</v>
      </c>
      <c r="F19" s="54"/>
      <c r="G19" s="54" t="s">
        <v>80</v>
      </c>
      <c r="H19" s="21">
        <f>'table4 2015 Apr'!H19+'table4 2015 May'!H19+'table4 2015 June'!H19</f>
        <v>1</v>
      </c>
      <c r="I19" s="21">
        <f>'table4 2015 Apr'!I19+'table4 2015 May'!I19+'table4 2015 June'!I19</f>
        <v>3</v>
      </c>
      <c r="J19" s="21">
        <f>'table4 2015 May'!J19+'table4 2015 Apr'!J19+'table4 2015 June'!J19</f>
        <v>0</v>
      </c>
      <c r="K19" s="21">
        <f>'table4 2015 Apr'!K19+'table4 2015 May'!K19+'table4 2015 June'!K19</f>
        <v>1</v>
      </c>
      <c r="L19" s="21">
        <f>'table4 2015 Apr'!L19+'table4 2015 May'!L19+'table4 2015 June'!L19</f>
        <v>1</v>
      </c>
      <c r="M19" s="19">
        <f t="shared" si="0"/>
        <v>6</v>
      </c>
      <c r="N19" s="2"/>
    </row>
    <row r="20" spans="1:14" ht="24" customHeight="1" x14ac:dyDescent="0.2">
      <c r="A20" s="18"/>
      <c r="B20" s="20"/>
      <c r="C20" s="20"/>
      <c r="D20" s="20"/>
      <c r="E20" s="20"/>
      <c r="F20" s="20"/>
      <c r="G20" s="20"/>
      <c r="H20" s="21"/>
      <c r="I20" s="21"/>
      <c r="J20" s="21"/>
      <c r="K20" s="21"/>
      <c r="L20" s="21"/>
      <c r="M20" s="19"/>
      <c r="N20" s="2"/>
    </row>
    <row r="21" spans="1:14" ht="24" customHeight="1" x14ac:dyDescent="0.2">
      <c r="A21" s="18" t="s">
        <v>25</v>
      </c>
      <c r="B21" s="20"/>
      <c r="C21" s="54" t="s">
        <v>80</v>
      </c>
      <c r="D21" s="54"/>
      <c r="E21" s="54" t="s">
        <v>80</v>
      </c>
      <c r="F21" s="54"/>
      <c r="G21" s="54" t="s">
        <v>80</v>
      </c>
      <c r="H21" s="21">
        <f>'table4 2015 Apr'!H21+'table4 2015 May'!H21+'table4 2015 June'!H21</f>
        <v>2</v>
      </c>
      <c r="I21" s="21">
        <f>'table4 2015 Apr'!I21+'table4 2015 May'!I21+'table4 2015 June'!I21</f>
        <v>4</v>
      </c>
      <c r="J21" s="21">
        <f>'table4 2015 May'!J21+'table4 2015 Apr'!J21+'table4 2015 June'!J21</f>
        <v>0</v>
      </c>
      <c r="K21" s="21">
        <f>'table4 2015 Apr'!K21+'table4 2015 May'!K21+'table4 2015 June'!K21</f>
        <v>1</v>
      </c>
      <c r="L21" s="21">
        <f>'table4 2015 May'!L21+'table4 2015 Apr'!L21+'table4 2015 June'!L21</f>
        <v>0</v>
      </c>
      <c r="M21" s="19">
        <f t="shared" si="0"/>
        <v>7</v>
      </c>
      <c r="N21" s="2"/>
    </row>
    <row r="22" spans="1:14" ht="24" customHeight="1" x14ac:dyDescent="0.2">
      <c r="A22" s="18"/>
      <c r="B22" s="20"/>
      <c r="C22" s="20"/>
      <c r="D22" s="20"/>
      <c r="E22" s="20"/>
      <c r="F22" s="20"/>
      <c r="G22" s="20"/>
      <c r="H22" s="21"/>
      <c r="I22" s="21"/>
      <c r="J22" s="21"/>
      <c r="K22" s="21"/>
      <c r="L22" s="21"/>
      <c r="M22" s="19"/>
      <c r="N22" s="2"/>
    </row>
    <row r="23" spans="1:14" ht="24" customHeight="1" x14ac:dyDescent="0.2">
      <c r="A23" s="18" t="s">
        <v>26</v>
      </c>
      <c r="B23" s="20"/>
      <c r="C23" s="54" t="s">
        <v>80</v>
      </c>
      <c r="D23" s="54"/>
      <c r="E23" s="54" t="s">
        <v>80</v>
      </c>
      <c r="F23" s="54"/>
      <c r="G23" s="54" t="s">
        <v>80</v>
      </c>
      <c r="H23" s="21">
        <f>'table4 2015 May'!H23+'table4 2015 Apr'!H23+'table4 2015 June'!H23</f>
        <v>2</v>
      </c>
      <c r="I23" s="21">
        <f>'table4 2015 Apr'!I23+'table4 2015 May'!I23+'table4 2015 June'!I23</f>
        <v>2</v>
      </c>
      <c r="J23" s="21">
        <f>'table4 2015 May'!J23+'table4 2015 Apr'!J23+'table4 2015 June'!J23</f>
        <v>0</v>
      </c>
      <c r="K23" s="21">
        <f>'table4 2015 Apr'!K23+'table4 2015 May'!K23+'table4 2015 June'!K23</f>
        <v>0</v>
      </c>
      <c r="L23" s="21">
        <f>'table4 2015 May'!L23+'table4 2015 Apr'!L23+'table4 2015 June'!L23</f>
        <v>0</v>
      </c>
      <c r="M23" s="19">
        <f t="shared" si="0"/>
        <v>4</v>
      </c>
      <c r="N23" s="2"/>
    </row>
    <row r="24" spans="1:14" ht="24" customHeight="1" x14ac:dyDescent="0.2">
      <c r="A24" s="18"/>
      <c r="B24" s="20"/>
      <c r="C24" s="20"/>
      <c r="D24" s="20"/>
      <c r="E24" s="20"/>
      <c r="F24" s="20"/>
      <c r="G24" s="20"/>
      <c r="H24" s="21"/>
      <c r="I24" s="21"/>
      <c r="J24" s="21"/>
      <c r="K24" s="21"/>
      <c r="L24" s="21"/>
      <c r="M24" s="19"/>
      <c r="N24" s="2"/>
    </row>
    <row r="25" spans="1:14" ht="24" customHeight="1" x14ac:dyDescent="0.2">
      <c r="A25" s="18" t="s">
        <v>27</v>
      </c>
      <c r="B25" s="20"/>
      <c r="C25" s="54" t="s">
        <v>80</v>
      </c>
      <c r="D25" s="54"/>
      <c r="E25" s="54" t="s">
        <v>80</v>
      </c>
      <c r="F25" s="54"/>
      <c r="G25" s="54" t="s">
        <v>80</v>
      </c>
      <c r="H25" s="21">
        <f>'table4 2015 May'!H25+'table4 2015 Apr'!H25+'table4 2015 June'!H25</f>
        <v>0</v>
      </c>
      <c r="I25" s="21">
        <f>'table4 2015 Apr'!I25+'table4 2015 May'!I25+'table4 2015 June'!I25</f>
        <v>1</v>
      </c>
      <c r="J25" s="21">
        <f>'table4 2015 May'!J25+'table4 2015 Apr'!J25+'table4 2015 June'!J25</f>
        <v>0</v>
      </c>
      <c r="K25" s="21">
        <f>'table4 2015 Apr'!K25+'table4 2015 May'!K25+'table4 2015 June'!K25</f>
        <v>0</v>
      </c>
      <c r="L25" s="21">
        <f>'table4 2015 May'!L25+'table4 2015 Apr'!L25+'table4 2015 June'!L25</f>
        <v>1</v>
      </c>
      <c r="M25" s="19">
        <f t="shared" si="0"/>
        <v>2</v>
      </c>
      <c r="N25" s="2"/>
    </row>
    <row r="26" spans="1:14" ht="24" customHeight="1" x14ac:dyDescent="0.2">
      <c r="A26" s="18"/>
      <c r="B26" s="20"/>
      <c r="C26" s="20"/>
      <c r="D26" s="20"/>
      <c r="E26" s="20"/>
      <c r="F26" s="20"/>
      <c r="G26" s="20"/>
      <c r="H26" s="21"/>
      <c r="I26" s="21"/>
      <c r="J26" s="21"/>
      <c r="K26" s="21"/>
      <c r="L26" s="21"/>
      <c r="M26" s="19"/>
      <c r="N26" s="2"/>
    </row>
    <row r="27" spans="1:14" ht="24" customHeight="1" x14ac:dyDescent="0.2">
      <c r="A27" s="18" t="s">
        <v>28</v>
      </c>
      <c r="B27" s="20"/>
      <c r="C27" s="54" t="s">
        <v>80</v>
      </c>
      <c r="D27" s="54"/>
      <c r="E27" s="54" t="s">
        <v>80</v>
      </c>
      <c r="F27" s="54"/>
      <c r="G27" s="54" t="s">
        <v>80</v>
      </c>
      <c r="H27" s="21">
        <f>'table4 2015 Apr'!H27+'table4 2015 May'!H27+'table4 2015 June'!H27</f>
        <v>1</v>
      </c>
      <c r="I27" s="21">
        <f>'table4 2015 Apr'!I27+'table4 2015 May'!I27+'table4 2015 June'!I27</f>
        <v>0</v>
      </c>
      <c r="J27" s="21">
        <f>'table4 2015 May'!J27+'table4 2015 Apr'!J27+'table4 2015 June'!J27</f>
        <v>0</v>
      </c>
      <c r="K27" s="21">
        <f>'table4 2015 May'!K27+'table4 2015 Apr'!K27+'table4 2015 June'!K27</f>
        <v>0</v>
      </c>
      <c r="L27" s="21">
        <f>'table4 2015 Apr'!L27+'table4 2015 May'!L27+'table4 2015 June'!L27</f>
        <v>0</v>
      </c>
      <c r="M27" s="19">
        <f t="shared" si="0"/>
        <v>1</v>
      </c>
      <c r="N27" s="2"/>
    </row>
    <row r="28" spans="1:14" ht="24" customHeight="1" x14ac:dyDescent="0.2">
      <c r="A28" s="18"/>
      <c r="B28" s="20"/>
      <c r="C28" s="20"/>
      <c r="D28" s="20"/>
      <c r="E28" s="20"/>
      <c r="F28" s="20"/>
      <c r="G28" s="20"/>
      <c r="H28" s="21"/>
      <c r="I28" s="21"/>
      <c r="J28" s="21"/>
      <c r="K28" s="21"/>
      <c r="L28" s="21"/>
      <c r="M28" s="19"/>
      <c r="N28" s="2"/>
    </row>
    <row r="29" spans="1:14" ht="24" customHeight="1" x14ac:dyDescent="0.2">
      <c r="A29" s="18" t="s">
        <v>29</v>
      </c>
      <c r="B29" s="20"/>
      <c r="C29" s="54" t="s">
        <v>80</v>
      </c>
      <c r="D29" s="54"/>
      <c r="E29" s="54" t="s">
        <v>80</v>
      </c>
      <c r="F29" s="54"/>
      <c r="G29" s="54" t="s">
        <v>80</v>
      </c>
      <c r="H29" s="21">
        <f>'table4 2015 Apr'!H29+'table4 2015 May'!H29+'table4 2015 June'!H29</f>
        <v>1</v>
      </c>
      <c r="I29" s="21">
        <f>'table4 2015 Apr'!I29+'table4 2015 May'!I29+'table4 2015 June'!I29</f>
        <v>2</v>
      </c>
      <c r="J29" s="21">
        <f>'table4 2015 May'!J29+'table4 2015 Apr'!J29+'table4 2015 June'!J29</f>
        <v>0</v>
      </c>
      <c r="K29" s="21">
        <f>'table4 2015 May'!K29+'table4 2015 Apr'!K29+'table4 2015 June'!K29</f>
        <v>0</v>
      </c>
      <c r="L29" s="21">
        <f>'table4 2015 Apr'!L29+'table4 2015 May'!L29+'table4 2015 June'!L29</f>
        <v>1</v>
      </c>
      <c r="M29" s="19">
        <f t="shared" si="0"/>
        <v>4</v>
      </c>
      <c r="N29" s="2"/>
    </row>
    <row r="30" spans="1:14" ht="24" customHeight="1" x14ac:dyDescent="0.2">
      <c r="A30" s="18"/>
      <c r="B30" s="20"/>
      <c r="C30" s="54"/>
      <c r="D30" s="54"/>
      <c r="E30" s="54"/>
      <c r="F30" s="54"/>
      <c r="G30" s="54"/>
      <c r="H30" s="21"/>
      <c r="I30" s="21"/>
      <c r="J30" s="21"/>
      <c r="K30" s="21"/>
      <c r="L30" s="21"/>
      <c r="M30" s="19"/>
      <c r="N30" s="2"/>
    </row>
    <row r="31" spans="1:14" ht="24" customHeight="1" x14ac:dyDescent="0.2">
      <c r="A31" s="18" t="s">
        <v>30</v>
      </c>
      <c r="B31" s="20"/>
      <c r="C31" s="54" t="s">
        <v>80</v>
      </c>
      <c r="D31" s="54"/>
      <c r="E31" s="54" t="s">
        <v>80</v>
      </c>
      <c r="F31" s="54"/>
      <c r="G31" s="54" t="s">
        <v>80</v>
      </c>
      <c r="H31" s="21">
        <f>'table4 2015 May'!H31+'table4 2015 Apr'!H31+'table4 2015 June'!H31</f>
        <v>1</v>
      </c>
      <c r="I31" s="21">
        <f>'table4 2015 May'!I31+'table4 2015 Apr'!I31+'table4 2015 June'!I31</f>
        <v>1</v>
      </c>
      <c r="J31" s="21">
        <f>'table4 2015 Apr'!J31+'table4 2015 May'!J31+'table4 2015 June'!J31</f>
        <v>0</v>
      </c>
      <c r="K31" s="21">
        <f>'table4 2015 May'!K31+'table4 2015 Apr'!K31+'table4 2015 June'!K31</f>
        <v>0</v>
      </c>
      <c r="L31" s="21">
        <f>'table4 2015 May'!L31+'table4 2015 Apr'!L31+'table4 2015 June'!L31</f>
        <v>0</v>
      </c>
      <c r="M31" s="19">
        <f t="shared" si="0"/>
        <v>2</v>
      </c>
      <c r="N31" s="2"/>
    </row>
    <row r="32" spans="1:14" ht="24" customHeight="1" x14ac:dyDescent="0.2">
      <c r="A32" s="18"/>
      <c r="B32" s="20"/>
      <c r="C32" s="20"/>
      <c r="D32" s="20"/>
      <c r="E32" s="20"/>
      <c r="F32" s="20"/>
      <c r="G32" s="20"/>
      <c r="H32" s="21"/>
      <c r="I32" s="21"/>
      <c r="J32" s="21"/>
      <c r="K32" s="21"/>
      <c r="L32" s="21"/>
      <c r="M32" s="19"/>
      <c r="N32" s="2"/>
    </row>
    <row r="33" spans="1:14" ht="24" customHeight="1" x14ac:dyDescent="0.2">
      <c r="A33" s="18" t="s">
        <v>31</v>
      </c>
      <c r="B33" s="20"/>
      <c r="C33" s="54" t="s">
        <v>80</v>
      </c>
      <c r="D33" s="54"/>
      <c r="E33" s="54" t="s">
        <v>80</v>
      </c>
      <c r="F33" s="54"/>
      <c r="G33" s="54" t="s">
        <v>80</v>
      </c>
      <c r="H33" s="21">
        <f>'table4 2015 Apr'!H33+'table4 2015 May'!H33+'table4 2015 June'!H33</f>
        <v>2</v>
      </c>
      <c r="I33" s="21">
        <f>'table4 2015 Apr'!I33+'table4 2015 May'!I33+'table4 2015 June'!I33</f>
        <v>1</v>
      </c>
      <c r="J33" s="21">
        <f>'table4 2015 May'!J33+'table4 2015 Apr'!J33+'table4 2015 June'!J33</f>
        <v>0</v>
      </c>
      <c r="K33" s="21">
        <f>'table4 2015 May'!K33+'table4 2015 Apr'!K33+'table4 2015 June'!K33</f>
        <v>0</v>
      </c>
      <c r="L33" s="21">
        <f>'table4 2015 May'!L33+'table4 2015 Apr'!L33+'table4 2015 June'!L33</f>
        <v>0</v>
      </c>
      <c r="M33" s="19">
        <f t="shared" si="0"/>
        <v>3</v>
      </c>
      <c r="N33" s="2"/>
    </row>
    <row r="34" spans="1:14" ht="24" customHeight="1" x14ac:dyDescent="0.2">
      <c r="A34" s="18"/>
      <c r="B34" s="20"/>
      <c r="C34" s="20"/>
      <c r="D34" s="20"/>
      <c r="E34" s="20"/>
      <c r="F34" s="20"/>
      <c r="G34" s="20"/>
      <c r="H34" s="21"/>
      <c r="I34" s="21"/>
      <c r="J34" s="21"/>
      <c r="K34" s="21"/>
      <c r="L34" s="21"/>
      <c r="M34" s="19"/>
      <c r="N34" s="2"/>
    </row>
    <row r="35" spans="1:14" ht="24" customHeight="1" x14ac:dyDescent="0.2">
      <c r="A35" s="18" t="s">
        <v>32</v>
      </c>
      <c r="B35" s="20"/>
      <c r="C35" s="54" t="s">
        <v>80</v>
      </c>
      <c r="D35" s="54"/>
      <c r="E35" s="54" t="s">
        <v>80</v>
      </c>
      <c r="F35" s="54"/>
      <c r="G35" s="54" t="s">
        <v>80</v>
      </c>
      <c r="H35" s="21">
        <f>'table4 2015 Apr'!H35+'table4 2015 May'!H35+'table4 2015 June'!H35</f>
        <v>3</v>
      </c>
      <c r="I35" s="21">
        <f>'table4 2015 May'!I35+'table4 2015 Apr'!I35+'table4 2015 June'!I35</f>
        <v>1</v>
      </c>
      <c r="J35" s="21">
        <f>'table4 2015 May'!J35+'table4 2015 Apr'!J35+'table4 2015 June'!J35</f>
        <v>0</v>
      </c>
      <c r="K35" s="21">
        <f>'table4 2015 May'!K35+'table4 2015 Apr'!K35+'table4 2015 June'!K35</f>
        <v>0</v>
      </c>
      <c r="L35" s="21">
        <f>'table4 2015 May'!L35+'table4 2015 Apr'!L35+'table4 2015 June'!L35</f>
        <v>0</v>
      </c>
      <c r="M35" s="19">
        <f t="shared" si="0"/>
        <v>4</v>
      </c>
      <c r="N35" s="2"/>
    </row>
    <row r="36" spans="1:14" ht="24" customHeight="1" x14ac:dyDescent="0.2">
      <c r="A36" s="18"/>
      <c r="B36" s="20"/>
      <c r="C36" s="20"/>
      <c r="D36" s="20"/>
      <c r="E36" s="20"/>
      <c r="F36" s="20"/>
      <c r="G36" s="20"/>
      <c r="H36" s="21"/>
      <c r="I36" s="21"/>
      <c r="J36" s="21"/>
      <c r="K36" s="21"/>
      <c r="L36" s="21"/>
      <c r="M36" s="19"/>
      <c r="N36" s="2"/>
    </row>
    <row r="37" spans="1:14" ht="24" customHeight="1" x14ac:dyDescent="0.2">
      <c r="A37" s="15" t="s">
        <v>56</v>
      </c>
      <c r="B37" s="20"/>
      <c r="C37" s="54" t="s">
        <v>80</v>
      </c>
      <c r="D37" s="54"/>
      <c r="E37" s="54" t="s">
        <v>80</v>
      </c>
      <c r="F37" s="54"/>
      <c r="G37" s="54" t="s">
        <v>80</v>
      </c>
      <c r="H37" s="21">
        <f>'table4 2015 May'!H37+'table4 2015 Apr'!H37+'table4 2015 June'!H37</f>
        <v>1</v>
      </c>
      <c r="I37" s="21">
        <f>'table4 2015 May'!I37+'table4 2015 Apr'!I37+'table4 2015 June'!I37</f>
        <v>0</v>
      </c>
      <c r="J37" s="21">
        <f>'table4 2015 May'!J37+'table4 2015 Apr'!J37+'table4 2015 June'!J37</f>
        <v>0</v>
      </c>
      <c r="K37" s="21">
        <f>'table4 2015 May'!K37+'table4 2015 Apr'!K37+'table4 2015 June'!K37</f>
        <v>0</v>
      </c>
      <c r="L37" s="21">
        <f>'table4 2015 May'!L37+'table4 2015 Apr'!L37+'table4 2015 June'!L37</f>
        <v>0</v>
      </c>
      <c r="M37" s="19">
        <f t="shared" si="0"/>
        <v>1</v>
      </c>
      <c r="N37" s="2"/>
    </row>
    <row r="38" spans="1:14" ht="24" customHeight="1" x14ac:dyDescent="0.2">
      <c r="A38" s="15"/>
      <c r="B38" s="20"/>
      <c r="C38" s="20"/>
      <c r="D38" s="20"/>
      <c r="E38" s="20"/>
      <c r="F38" s="20"/>
      <c r="G38" s="20"/>
      <c r="H38" s="21"/>
      <c r="I38" s="21"/>
      <c r="J38" s="21"/>
      <c r="K38" s="21"/>
      <c r="L38" s="21"/>
      <c r="M38" s="19"/>
      <c r="N38" s="2"/>
    </row>
    <row r="39" spans="1:14" ht="24" customHeight="1" x14ac:dyDescent="0.25">
      <c r="A39" s="24" t="s">
        <v>6</v>
      </c>
      <c r="B39" s="26"/>
      <c r="C39" s="25" t="s">
        <v>80</v>
      </c>
      <c r="D39" s="25"/>
      <c r="E39" s="25" t="s">
        <v>80</v>
      </c>
      <c r="F39" s="25"/>
      <c r="G39" s="25" t="s">
        <v>80</v>
      </c>
      <c r="H39" s="27">
        <f t="shared" ref="H39:M39" si="1">SUM(H9:H37)</f>
        <v>14</v>
      </c>
      <c r="I39" s="27">
        <f t="shared" si="1"/>
        <v>15</v>
      </c>
      <c r="J39" s="27">
        <f t="shared" si="1"/>
        <v>0</v>
      </c>
      <c r="K39" s="27">
        <f t="shared" si="1"/>
        <v>2</v>
      </c>
      <c r="L39" s="27">
        <f t="shared" si="1"/>
        <v>11</v>
      </c>
      <c r="M39" s="28">
        <f t="shared" si="1"/>
        <v>42</v>
      </c>
      <c r="N39" s="2"/>
    </row>
    <row r="40" spans="1:14" x14ac:dyDescent="0.2">
      <c r="G40" s="2"/>
      <c r="H40" s="2"/>
      <c r="I40" s="2"/>
      <c r="J40" s="2"/>
      <c r="K40" s="2"/>
      <c r="L40" s="2"/>
      <c r="M40" s="2"/>
      <c r="N40" s="2"/>
    </row>
    <row r="41" spans="1:14" x14ac:dyDescent="0.2">
      <c r="G41" s="2"/>
      <c r="H41" s="2"/>
      <c r="I41" s="2"/>
      <c r="J41" s="331" t="s">
        <v>110</v>
      </c>
      <c r="K41" s="332"/>
      <c r="L41" s="332"/>
      <c r="M41" s="332"/>
      <c r="N41" s="2"/>
    </row>
    <row r="42" spans="1:14" x14ac:dyDescent="0.2">
      <c r="G42" s="2"/>
      <c r="I42" s="2"/>
      <c r="J42" s="332" t="s">
        <v>132</v>
      </c>
      <c r="K42" s="332"/>
      <c r="L42" s="332"/>
      <c r="M42" s="332"/>
      <c r="N42" s="2"/>
    </row>
    <row r="43" spans="1:14" x14ac:dyDescent="0.2">
      <c r="G43" s="2"/>
      <c r="H43" s="2"/>
      <c r="I43" s="2"/>
      <c r="J43" s="2"/>
      <c r="K43" s="2"/>
      <c r="L43" s="2"/>
      <c r="M43" s="2"/>
      <c r="N43" s="2"/>
    </row>
    <row r="44" spans="1:14" x14ac:dyDescent="0.2">
      <c r="G44" s="2"/>
      <c r="H44" s="2"/>
      <c r="I44" s="2"/>
      <c r="J44" s="2"/>
      <c r="K44" s="2"/>
      <c r="L44" s="2"/>
      <c r="M44" s="2"/>
      <c r="N44" s="2"/>
    </row>
    <row r="45" spans="1:14" x14ac:dyDescent="0.2">
      <c r="G45" s="2"/>
      <c r="H45" s="2"/>
      <c r="I45" s="2"/>
      <c r="J45" s="2"/>
      <c r="K45" s="2"/>
      <c r="L45" s="2"/>
      <c r="M45" s="2"/>
      <c r="N45" s="2"/>
    </row>
    <row r="46" spans="1:14" x14ac:dyDescent="0.2">
      <c r="G46" s="2"/>
      <c r="H46" s="2"/>
      <c r="I46" s="2"/>
      <c r="J46" s="2"/>
      <c r="K46" s="2"/>
      <c r="L46" s="2"/>
      <c r="M46" s="2"/>
      <c r="N46" s="2"/>
    </row>
    <row r="47" spans="1:14" x14ac:dyDescent="0.2">
      <c r="G47" s="2"/>
      <c r="H47" s="2"/>
      <c r="I47" s="2"/>
      <c r="J47" s="2"/>
      <c r="K47" s="2"/>
      <c r="L47" s="2"/>
      <c r="M47" s="2"/>
      <c r="N47" s="2"/>
    </row>
  </sheetData>
  <mergeCells count="13">
    <mergeCell ref="M6:M7"/>
    <mergeCell ref="J41:M41"/>
    <mergeCell ref="J42:M42"/>
    <mergeCell ref="A1:M1"/>
    <mergeCell ref="A2:M2"/>
    <mergeCell ref="A3:M3"/>
    <mergeCell ref="A4:M4"/>
    <mergeCell ref="A6:G7"/>
    <mergeCell ref="H6:H7"/>
    <mergeCell ref="I6:I7"/>
    <mergeCell ref="J6:J7"/>
    <mergeCell ref="K6:K7"/>
    <mergeCell ref="L6:L7"/>
  </mergeCells>
  <pageMargins left="0.74803149606299213" right="0.74803149606299213" top="0.51181102362204722" bottom="0.51181102362204722" header="0.51181102362204722" footer="0.51181102362204722"/>
  <pageSetup scale="8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zoomScaleNormal="100" workbookViewId="0">
      <pane ySplit="7" topLeftCell="A26" activePane="bottomLeft" state="frozen"/>
      <selection activeCell="Q25" sqref="Q25"/>
      <selection pane="bottomLeft" activeCell="Q25" sqref="Q25"/>
    </sheetView>
  </sheetViews>
  <sheetFormatPr defaultRowHeight="12.75" x14ac:dyDescent="0.2"/>
  <cols>
    <col min="2" max="2" width="1.140625" customWidth="1"/>
    <col min="3" max="7" width="3.5703125" customWidth="1"/>
    <col min="8" max="12" width="13.7109375" customWidth="1"/>
    <col min="13" max="13" width="17.140625" customWidth="1"/>
  </cols>
  <sheetData>
    <row r="1" spans="1:14" ht="14.25" x14ac:dyDescent="0.2">
      <c r="A1" s="333">
        <v>8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2"/>
    </row>
    <row r="2" spans="1:14" ht="15" x14ac:dyDescent="0.25">
      <c r="A2" s="334" t="s">
        <v>71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2"/>
    </row>
    <row r="3" spans="1:14" ht="15" customHeight="1" x14ac:dyDescent="0.25">
      <c r="A3" s="334" t="s">
        <v>20</v>
      </c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2"/>
    </row>
    <row r="4" spans="1:14" ht="15" customHeight="1" x14ac:dyDescent="0.25">
      <c r="A4" s="345">
        <v>42095</v>
      </c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2"/>
    </row>
    <row r="5" spans="1:14" ht="6.75" customHeight="1" x14ac:dyDescent="0.2">
      <c r="G5" s="2"/>
      <c r="H5" s="2"/>
      <c r="I5" s="8"/>
      <c r="J5" s="2"/>
      <c r="K5" s="2"/>
      <c r="L5" s="2"/>
      <c r="M5" s="2"/>
      <c r="N5" s="2"/>
    </row>
    <row r="6" spans="1:14" x14ac:dyDescent="0.2">
      <c r="A6" s="335" t="s">
        <v>87</v>
      </c>
      <c r="B6" s="335"/>
      <c r="C6" s="335"/>
      <c r="D6" s="335"/>
      <c r="E6" s="335"/>
      <c r="F6" s="335"/>
      <c r="G6" s="346"/>
      <c r="H6" s="348" t="s">
        <v>88</v>
      </c>
      <c r="I6" s="348" t="s">
        <v>89</v>
      </c>
      <c r="J6" s="348" t="s">
        <v>90</v>
      </c>
      <c r="K6" s="348" t="s">
        <v>91</v>
      </c>
      <c r="L6" s="348" t="s">
        <v>92</v>
      </c>
      <c r="M6" s="342" t="s">
        <v>107</v>
      </c>
      <c r="N6" s="2"/>
    </row>
    <row r="7" spans="1:14" ht="21" customHeight="1" x14ac:dyDescent="0.2">
      <c r="A7" s="336"/>
      <c r="B7" s="336"/>
      <c r="C7" s="336"/>
      <c r="D7" s="336"/>
      <c r="E7" s="336"/>
      <c r="F7" s="336"/>
      <c r="G7" s="347"/>
      <c r="H7" s="349"/>
      <c r="I7" s="349"/>
      <c r="J7" s="349"/>
      <c r="K7" s="349"/>
      <c r="L7" s="349"/>
      <c r="M7" s="343"/>
      <c r="N7" s="2"/>
    </row>
    <row r="8" spans="1:14" ht="14.25" x14ac:dyDescent="0.2">
      <c r="A8" s="15"/>
      <c r="B8" s="20"/>
      <c r="C8" s="20"/>
      <c r="D8" s="20"/>
      <c r="E8" s="20"/>
      <c r="F8" s="20"/>
      <c r="G8" s="20"/>
      <c r="H8" s="16" t="s">
        <v>9</v>
      </c>
      <c r="I8" s="16" t="s">
        <v>10</v>
      </c>
      <c r="J8" s="16" t="s">
        <v>11</v>
      </c>
      <c r="K8" s="16" t="s">
        <v>12</v>
      </c>
      <c r="L8" s="16" t="s">
        <v>13</v>
      </c>
      <c r="M8" s="17" t="s">
        <v>14</v>
      </c>
      <c r="N8" s="2"/>
    </row>
    <row r="9" spans="1:14" ht="24" customHeight="1" x14ac:dyDescent="0.2">
      <c r="A9" s="18" t="s">
        <v>69</v>
      </c>
      <c r="B9" s="12"/>
      <c r="C9" s="12" t="s">
        <v>80</v>
      </c>
      <c r="D9" s="12"/>
      <c r="E9" s="12" t="s">
        <v>80</v>
      </c>
      <c r="F9" s="12"/>
      <c r="G9" s="12" t="s">
        <v>80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19">
        <f>SUM(H9:L9)</f>
        <v>0</v>
      </c>
      <c r="N9" s="2"/>
    </row>
    <row r="10" spans="1:14" ht="24" customHeight="1" x14ac:dyDescent="0.2">
      <c r="A10" s="18"/>
      <c r="B10" s="20"/>
      <c r="C10" s="20"/>
      <c r="D10" s="20"/>
      <c r="E10" s="20"/>
      <c r="F10" s="20"/>
      <c r="G10" s="20"/>
      <c r="H10" s="21"/>
      <c r="I10" s="21"/>
      <c r="J10" s="21"/>
      <c r="K10" s="21"/>
      <c r="L10" s="21"/>
      <c r="M10" s="19"/>
      <c r="N10" s="2"/>
    </row>
    <row r="11" spans="1:14" ht="24" customHeight="1" x14ac:dyDescent="0.2">
      <c r="A11" s="18" t="s">
        <v>68</v>
      </c>
      <c r="B11" s="20"/>
      <c r="C11" s="12" t="s">
        <v>80</v>
      </c>
      <c r="D11" s="12"/>
      <c r="E11" s="12" t="s">
        <v>80</v>
      </c>
      <c r="F11" s="12"/>
      <c r="G11" s="12" t="s">
        <v>80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19">
        <f>SUM(H11:L11)</f>
        <v>0</v>
      </c>
      <c r="N11" s="2"/>
    </row>
    <row r="12" spans="1:14" ht="24" customHeight="1" x14ac:dyDescent="0.2">
      <c r="A12" s="15"/>
      <c r="B12" s="20"/>
      <c r="C12" s="20"/>
      <c r="D12" s="20"/>
      <c r="E12" s="20"/>
      <c r="F12" s="20"/>
      <c r="G12" s="20"/>
      <c r="H12" s="21"/>
      <c r="I12" s="21"/>
      <c r="J12" s="21"/>
      <c r="K12" s="21"/>
      <c r="L12" s="21"/>
      <c r="M12" s="19"/>
      <c r="N12" s="2"/>
    </row>
    <row r="13" spans="1:14" ht="24" customHeight="1" x14ac:dyDescent="0.2">
      <c r="A13" s="18" t="s">
        <v>21</v>
      </c>
      <c r="B13" s="20"/>
      <c r="C13" s="12" t="s">
        <v>80</v>
      </c>
      <c r="D13" s="12"/>
      <c r="E13" s="12" t="s">
        <v>80</v>
      </c>
      <c r="F13" s="12"/>
      <c r="G13" s="12" t="s">
        <v>80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19">
        <f>SUM(H13:L13)</f>
        <v>0</v>
      </c>
      <c r="N13" s="2"/>
    </row>
    <row r="14" spans="1:14" ht="24" customHeight="1" x14ac:dyDescent="0.2">
      <c r="A14" s="18"/>
      <c r="B14" s="20"/>
      <c r="C14" s="20"/>
      <c r="D14" s="20"/>
      <c r="E14" s="20"/>
      <c r="F14" s="20"/>
      <c r="G14" s="20"/>
      <c r="H14" s="21"/>
      <c r="I14" s="21"/>
      <c r="J14" s="21"/>
      <c r="K14" s="21"/>
      <c r="L14" s="21"/>
      <c r="M14" s="19"/>
      <c r="N14" s="2"/>
    </row>
    <row r="15" spans="1:14" ht="24" customHeight="1" x14ac:dyDescent="0.2">
      <c r="A15" s="18" t="s">
        <v>22</v>
      </c>
      <c r="B15" s="20"/>
      <c r="C15" s="12" t="s">
        <v>80</v>
      </c>
      <c r="D15" s="12"/>
      <c r="E15" s="12" t="s">
        <v>80</v>
      </c>
      <c r="F15" s="12"/>
      <c r="G15" s="12" t="s">
        <v>80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19">
        <f>SUM(H15:L15)</f>
        <v>0</v>
      </c>
      <c r="N15" s="2"/>
    </row>
    <row r="16" spans="1:14" ht="24" customHeight="1" x14ac:dyDescent="0.2">
      <c r="A16" s="18"/>
      <c r="B16" s="20"/>
      <c r="C16" s="20"/>
      <c r="D16" s="20"/>
      <c r="E16" s="20"/>
      <c r="F16" s="20"/>
      <c r="G16" s="20"/>
      <c r="H16" s="21"/>
      <c r="I16" s="21"/>
      <c r="J16" s="21"/>
      <c r="K16" s="21"/>
      <c r="L16" s="21"/>
      <c r="M16" s="19"/>
      <c r="N16" s="2"/>
    </row>
    <row r="17" spans="1:14" ht="24" customHeight="1" x14ac:dyDescent="0.2">
      <c r="A17" s="18" t="s">
        <v>23</v>
      </c>
      <c r="B17" s="20"/>
      <c r="C17" s="12" t="s">
        <v>80</v>
      </c>
      <c r="D17" s="12"/>
      <c r="E17" s="12" t="s">
        <v>80</v>
      </c>
      <c r="F17" s="12"/>
      <c r="G17" s="12" t="s">
        <v>80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19">
        <f>SUM(H17:L17)</f>
        <v>0</v>
      </c>
      <c r="N17" s="2"/>
    </row>
    <row r="18" spans="1:14" ht="24" customHeight="1" x14ac:dyDescent="0.2">
      <c r="A18" s="18"/>
      <c r="B18" s="20"/>
      <c r="C18" s="20"/>
      <c r="D18" s="20"/>
      <c r="E18" s="20"/>
      <c r="F18" s="20"/>
      <c r="G18" s="20"/>
      <c r="H18" s="21"/>
      <c r="I18" s="21"/>
      <c r="J18" s="21"/>
      <c r="K18" s="21"/>
      <c r="L18" s="21"/>
      <c r="M18" s="19"/>
      <c r="N18" s="2"/>
    </row>
    <row r="19" spans="1:14" ht="24" customHeight="1" x14ac:dyDescent="0.2">
      <c r="A19" s="18" t="s">
        <v>24</v>
      </c>
      <c r="B19" s="20"/>
      <c r="C19" s="12" t="s">
        <v>80</v>
      </c>
      <c r="D19" s="12"/>
      <c r="E19" s="12" t="s">
        <v>80</v>
      </c>
      <c r="F19" s="12"/>
      <c r="G19" s="12" t="s">
        <v>80</v>
      </c>
      <c r="H19" s="21">
        <v>0</v>
      </c>
      <c r="I19" s="21">
        <v>1</v>
      </c>
      <c r="J19" s="21">
        <v>0</v>
      </c>
      <c r="K19" s="21">
        <v>1</v>
      </c>
      <c r="L19" s="21">
        <v>0</v>
      </c>
      <c r="M19" s="19">
        <f>SUM(H19:L19)</f>
        <v>2</v>
      </c>
      <c r="N19" s="2"/>
    </row>
    <row r="20" spans="1:14" ht="24" customHeight="1" x14ac:dyDescent="0.2">
      <c r="A20" s="18"/>
      <c r="B20" s="20"/>
      <c r="C20" s="20"/>
      <c r="D20" s="20"/>
      <c r="E20" s="20"/>
      <c r="F20" s="20"/>
      <c r="G20" s="20"/>
      <c r="H20" s="21"/>
      <c r="I20" s="21"/>
      <c r="J20" s="21"/>
      <c r="K20" s="21"/>
      <c r="L20" s="21"/>
      <c r="M20" s="19"/>
      <c r="N20" s="2"/>
    </row>
    <row r="21" spans="1:14" ht="24" customHeight="1" x14ac:dyDescent="0.2">
      <c r="A21" s="18" t="s">
        <v>25</v>
      </c>
      <c r="B21" s="20"/>
      <c r="C21" s="12" t="s">
        <v>80</v>
      </c>
      <c r="D21" s="12"/>
      <c r="E21" s="12" t="s">
        <v>80</v>
      </c>
      <c r="F21" s="12"/>
      <c r="G21" s="12" t="s">
        <v>80</v>
      </c>
      <c r="H21" s="21">
        <v>1</v>
      </c>
      <c r="I21" s="21">
        <v>0</v>
      </c>
      <c r="J21" s="21">
        <v>0</v>
      </c>
      <c r="K21" s="21">
        <v>0</v>
      </c>
      <c r="L21" s="21">
        <v>0</v>
      </c>
      <c r="M21" s="19">
        <f>SUM(H21:L21)</f>
        <v>1</v>
      </c>
      <c r="N21" s="2"/>
    </row>
    <row r="22" spans="1:14" ht="24" customHeight="1" x14ac:dyDescent="0.2">
      <c r="A22" s="18"/>
      <c r="B22" s="20"/>
      <c r="C22" s="20"/>
      <c r="D22" s="20"/>
      <c r="E22" s="20"/>
      <c r="F22" s="20"/>
      <c r="G22" s="20"/>
      <c r="H22" s="21"/>
      <c r="I22" s="21"/>
      <c r="J22" s="21"/>
      <c r="K22" s="21"/>
      <c r="L22" s="21"/>
      <c r="M22" s="19"/>
      <c r="N22" s="2"/>
    </row>
    <row r="23" spans="1:14" ht="24" customHeight="1" x14ac:dyDescent="0.2">
      <c r="A23" s="18" t="s">
        <v>26</v>
      </c>
      <c r="B23" s="20"/>
      <c r="C23" s="12" t="s">
        <v>80</v>
      </c>
      <c r="D23" s="12"/>
      <c r="E23" s="12" t="s">
        <v>80</v>
      </c>
      <c r="F23" s="12"/>
      <c r="G23" s="12" t="s">
        <v>80</v>
      </c>
      <c r="H23" s="21">
        <v>2</v>
      </c>
      <c r="I23" s="21">
        <v>0</v>
      </c>
      <c r="J23" s="21">
        <v>0</v>
      </c>
      <c r="K23" s="21">
        <v>0</v>
      </c>
      <c r="L23" s="21">
        <v>0</v>
      </c>
      <c r="M23" s="19">
        <f>SUM(H23:L23)</f>
        <v>2</v>
      </c>
      <c r="N23" s="2"/>
    </row>
    <row r="24" spans="1:14" ht="24" customHeight="1" x14ac:dyDescent="0.2">
      <c r="A24" s="18"/>
      <c r="B24" s="20"/>
      <c r="C24" s="20"/>
      <c r="D24" s="20"/>
      <c r="E24" s="20"/>
      <c r="F24" s="20"/>
      <c r="G24" s="20"/>
      <c r="H24" s="21"/>
      <c r="I24" s="21"/>
      <c r="J24" s="21"/>
      <c r="K24" s="21"/>
      <c r="L24" s="21"/>
      <c r="M24" s="19"/>
      <c r="N24" s="2"/>
    </row>
    <row r="25" spans="1:14" ht="24" customHeight="1" x14ac:dyDescent="0.2">
      <c r="A25" s="18" t="s">
        <v>27</v>
      </c>
      <c r="B25" s="20"/>
      <c r="C25" s="12" t="s">
        <v>80</v>
      </c>
      <c r="D25" s="12"/>
      <c r="E25" s="12" t="s">
        <v>80</v>
      </c>
      <c r="F25" s="12"/>
      <c r="G25" s="12" t="s">
        <v>80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19">
        <f>SUM(H25:L25)</f>
        <v>0</v>
      </c>
      <c r="N25" s="2"/>
    </row>
    <row r="26" spans="1:14" ht="24" customHeight="1" x14ac:dyDescent="0.2">
      <c r="A26" s="18"/>
      <c r="B26" s="20"/>
      <c r="C26" s="20"/>
      <c r="D26" s="20"/>
      <c r="E26" s="20"/>
      <c r="F26" s="20"/>
      <c r="G26" s="20"/>
      <c r="H26" s="21"/>
      <c r="I26" s="21"/>
      <c r="J26" s="21"/>
      <c r="K26" s="21"/>
      <c r="L26" s="21"/>
      <c r="M26" s="19"/>
      <c r="N26" s="2"/>
    </row>
    <row r="27" spans="1:14" ht="24" customHeight="1" x14ac:dyDescent="0.2">
      <c r="A27" s="18" t="s">
        <v>28</v>
      </c>
      <c r="B27" s="20"/>
      <c r="C27" s="12" t="s">
        <v>80</v>
      </c>
      <c r="D27" s="12"/>
      <c r="E27" s="12" t="s">
        <v>80</v>
      </c>
      <c r="F27" s="12"/>
      <c r="G27" s="12" t="s">
        <v>80</v>
      </c>
      <c r="H27" s="21">
        <v>1</v>
      </c>
      <c r="I27" s="21">
        <v>0</v>
      </c>
      <c r="J27" s="21">
        <v>0</v>
      </c>
      <c r="K27" s="21">
        <v>0</v>
      </c>
      <c r="L27" s="21">
        <v>0</v>
      </c>
      <c r="M27" s="19">
        <f>SUM(H27:L27)</f>
        <v>1</v>
      </c>
      <c r="N27" s="2"/>
    </row>
    <row r="28" spans="1:14" ht="24" customHeight="1" x14ac:dyDescent="0.2">
      <c r="A28" s="18"/>
      <c r="B28" s="20"/>
      <c r="C28" s="20"/>
      <c r="D28" s="20"/>
      <c r="E28" s="20"/>
      <c r="F28" s="20"/>
      <c r="G28" s="20"/>
      <c r="H28" s="21"/>
      <c r="I28" s="21"/>
      <c r="J28" s="21"/>
      <c r="K28" s="21"/>
      <c r="L28" s="21"/>
      <c r="M28" s="19"/>
      <c r="N28" s="2"/>
    </row>
    <row r="29" spans="1:14" ht="24" customHeight="1" x14ac:dyDescent="0.2">
      <c r="A29" s="18" t="s">
        <v>29</v>
      </c>
      <c r="B29" s="20"/>
      <c r="C29" s="12" t="s">
        <v>80</v>
      </c>
      <c r="D29" s="12"/>
      <c r="E29" s="12" t="s">
        <v>80</v>
      </c>
      <c r="F29" s="12"/>
      <c r="G29" s="12" t="s">
        <v>80</v>
      </c>
      <c r="H29" s="21">
        <v>0</v>
      </c>
      <c r="I29" s="21">
        <v>2</v>
      </c>
      <c r="J29" s="21">
        <v>0</v>
      </c>
      <c r="K29" s="21">
        <v>0</v>
      </c>
      <c r="L29" s="21">
        <v>0</v>
      </c>
      <c r="M29" s="19">
        <f>SUM(H29:L29)</f>
        <v>2</v>
      </c>
      <c r="N29" s="2"/>
    </row>
    <row r="30" spans="1:14" ht="24" customHeight="1" x14ac:dyDescent="0.2">
      <c r="A30" s="18"/>
      <c r="B30" s="20"/>
      <c r="C30" s="12"/>
      <c r="D30" s="12"/>
      <c r="E30" s="12"/>
      <c r="F30" s="12"/>
      <c r="G30" s="12"/>
      <c r="H30" s="21"/>
      <c r="I30" s="21"/>
      <c r="J30" s="21"/>
      <c r="K30" s="21"/>
      <c r="L30" s="21"/>
      <c r="M30" s="19"/>
      <c r="N30" s="2"/>
    </row>
    <row r="31" spans="1:14" ht="24" customHeight="1" x14ac:dyDescent="0.2">
      <c r="A31" s="18" t="s">
        <v>30</v>
      </c>
      <c r="B31" s="20"/>
      <c r="C31" s="12" t="s">
        <v>80</v>
      </c>
      <c r="D31" s="12"/>
      <c r="E31" s="12" t="s">
        <v>80</v>
      </c>
      <c r="F31" s="12"/>
      <c r="G31" s="12" t="s">
        <v>80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19">
        <f>SUM(H31:L31)</f>
        <v>0</v>
      </c>
      <c r="N31" s="2"/>
    </row>
    <row r="32" spans="1:14" ht="24" customHeight="1" x14ac:dyDescent="0.2">
      <c r="A32" s="18"/>
      <c r="B32" s="20"/>
      <c r="C32" s="20"/>
      <c r="D32" s="20"/>
      <c r="E32" s="20"/>
      <c r="F32" s="20"/>
      <c r="G32" s="20"/>
      <c r="H32" s="21"/>
      <c r="I32" s="21"/>
      <c r="J32" s="21"/>
      <c r="K32" s="21"/>
      <c r="L32" s="21"/>
      <c r="M32" s="19"/>
      <c r="N32" s="2"/>
    </row>
    <row r="33" spans="1:14" ht="24" customHeight="1" x14ac:dyDescent="0.2">
      <c r="A33" s="18" t="s">
        <v>31</v>
      </c>
      <c r="B33" s="20"/>
      <c r="C33" s="12" t="s">
        <v>80</v>
      </c>
      <c r="D33" s="12"/>
      <c r="E33" s="12" t="s">
        <v>80</v>
      </c>
      <c r="F33" s="12"/>
      <c r="G33" s="12" t="s">
        <v>80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19">
        <f>SUM(H33:L33)</f>
        <v>0</v>
      </c>
      <c r="N33" s="2"/>
    </row>
    <row r="34" spans="1:14" ht="24" customHeight="1" x14ac:dyDescent="0.2">
      <c r="A34" s="18"/>
      <c r="B34" s="20"/>
      <c r="C34" s="20"/>
      <c r="D34" s="20"/>
      <c r="E34" s="20"/>
      <c r="F34" s="20"/>
      <c r="G34" s="20"/>
      <c r="H34" s="21"/>
      <c r="I34" s="21"/>
      <c r="J34" s="21"/>
      <c r="K34" s="21"/>
      <c r="L34" s="21"/>
      <c r="M34" s="19"/>
      <c r="N34" s="2"/>
    </row>
    <row r="35" spans="1:14" ht="24" customHeight="1" x14ac:dyDescent="0.2">
      <c r="A35" s="18" t="s">
        <v>32</v>
      </c>
      <c r="B35" s="20"/>
      <c r="C35" s="12" t="s">
        <v>80</v>
      </c>
      <c r="D35" s="12"/>
      <c r="E35" s="12" t="s">
        <v>80</v>
      </c>
      <c r="F35" s="12"/>
      <c r="G35" s="12" t="s">
        <v>80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19">
        <f>SUM(H35:L35)</f>
        <v>0</v>
      </c>
      <c r="N35" s="2"/>
    </row>
    <row r="36" spans="1:14" ht="24" customHeight="1" x14ac:dyDescent="0.2">
      <c r="A36" s="18"/>
      <c r="B36" s="20"/>
      <c r="C36" s="20"/>
      <c r="D36" s="20"/>
      <c r="E36" s="20"/>
      <c r="F36" s="20"/>
      <c r="G36" s="20"/>
      <c r="H36" s="21"/>
      <c r="I36" s="21"/>
      <c r="J36" s="21"/>
      <c r="K36" s="21"/>
      <c r="L36" s="21"/>
      <c r="M36" s="19"/>
      <c r="N36" s="2"/>
    </row>
    <row r="37" spans="1:14" ht="24" customHeight="1" x14ac:dyDescent="0.2">
      <c r="A37" s="15" t="s">
        <v>56</v>
      </c>
      <c r="B37" s="20"/>
      <c r="C37" s="12" t="s">
        <v>80</v>
      </c>
      <c r="D37" s="12"/>
      <c r="E37" s="12" t="s">
        <v>80</v>
      </c>
      <c r="F37" s="12"/>
      <c r="G37" s="12" t="s">
        <v>80</v>
      </c>
      <c r="H37" s="21">
        <v>1</v>
      </c>
      <c r="I37" s="21">
        <v>0</v>
      </c>
      <c r="J37" s="21">
        <v>0</v>
      </c>
      <c r="K37" s="21">
        <v>0</v>
      </c>
      <c r="L37" s="21">
        <v>0</v>
      </c>
      <c r="M37" s="19">
        <f>SUM(H37:L37)</f>
        <v>1</v>
      </c>
      <c r="N37" s="2"/>
    </row>
    <row r="38" spans="1:14" ht="24" customHeight="1" x14ac:dyDescent="0.2">
      <c r="A38" s="15"/>
      <c r="B38" s="20"/>
      <c r="C38" s="20"/>
      <c r="D38" s="20"/>
      <c r="E38" s="20"/>
      <c r="F38" s="20"/>
      <c r="G38" s="20"/>
      <c r="H38" s="21"/>
      <c r="I38" s="21"/>
      <c r="J38" s="21"/>
      <c r="K38" s="21"/>
      <c r="L38" s="21"/>
      <c r="M38" s="19"/>
      <c r="N38" s="2"/>
    </row>
    <row r="39" spans="1:14" ht="24" customHeight="1" x14ac:dyDescent="0.25">
      <c r="A39" s="24" t="s">
        <v>6</v>
      </c>
      <c r="B39" s="26"/>
      <c r="C39" s="25" t="s">
        <v>80</v>
      </c>
      <c r="D39" s="25"/>
      <c r="E39" s="25" t="s">
        <v>80</v>
      </c>
      <c r="F39" s="25"/>
      <c r="G39" s="25" t="s">
        <v>80</v>
      </c>
      <c r="H39" s="27">
        <f t="shared" ref="H39:M39" si="0">SUM(H9:H37)</f>
        <v>5</v>
      </c>
      <c r="I39" s="27">
        <f t="shared" si="0"/>
        <v>3</v>
      </c>
      <c r="J39" s="27">
        <f t="shared" si="0"/>
        <v>0</v>
      </c>
      <c r="K39" s="27">
        <f t="shared" si="0"/>
        <v>1</v>
      </c>
      <c r="L39" s="27">
        <f t="shared" si="0"/>
        <v>0</v>
      </c>
      <c r="M39" s="28">
        <f t="shared" si="0"/>
        <v>9</v>
      </c>
      <c r="N39" s="2"/>
    </row>
    <row r="40" spans="1:14" x14ac:dyDescent="0.2">
      <c r="G40" s="2"/>
      <c r="H40" s="2"/>
      <c r="I40" s="2"/>
      <c r="J40" s="2"/>
      <c r="K40" s="2"/>
      <c r="L40" s="2"/>
      <c r="M40" s="2"/>
      <c r="N40" s="2"/>
    </row>
    <row r="41" spans="1:14" x14ac:dyDescent="0.2">
      <c r="G41" s="2"/>
      <c r="H41" s="2"/>
      <c r="I41" s="2"/>
      <c r="J41" s="331" t="s">
        <v>110</v>
      </c>
      <c r="K41" s="332"/>
      <c r="L41" s="332"/>
      <c r="M41" s="332"/>
      <c r="N41" s="2"/>
    </row>
    <row r="42" spans="1:14" x14ac:dyDescent="0.2">
      <c r="G42" s="2"/>
      <c r="I42" s="2"/>
      <c r="J42" s="344">
        <v>42095</v>
      </c>
      <c r="K42" s="332"/>
      <c r="L42" s="332"/>
      <c r="M42" s="332"/>
      <c r="N42" s="2"/>
    </row>
    <row r="43" spans="1:14" x14ac:dyDescent="0.2">
      <c r="G43" s="2"/>
      <c r="H43" s="2"/>
      <c r="I43" s="2"/>
      <c r="J43" s="2"/>
      <c r="K43" s="2"/>
      <c r="L43" s="2"/>
      <c r="M43" s="2"/>
      <c r="N43" s="2"/>
    </row>
    <row r="44" spans="1:14" x14ac:dyDescent="0.2">
      <c r="G44" s="2"/>
      <c r="H44" s="2"/>
      <c r="I44" s="2"/>
      <c r="J44" s="2"/>
      <c r="K44" s="2"/>
      <c r="L44" s="2"/>
      <c r="M44" s="2"/>
      <c r="N44" s="2"/>
    </row>
    <row r="45" spans="1:14" x14ac:dyDescent="0.2">
      <c r="G45" s="2"/>
      <c r="H45" s="2"/>
      <c r="I45" s="2"/>
      <c r="J45" s="2"/>
      <c r="K45" s="2"/>
      <c r="L45" s="2"/>
      <c r="M45" s="2"/>
      <c r="N45" s="2"/>
    </row>
    <row r="46" spans="1:14" x14ac:dyDescent="0.2">
      <c r="G46" s="2"/>
      <c r="H46" s="2"/>
      <c r="I46" s="2"/>
      <c r="J46" s="2"/>
      <c r="K46" s="2"/>
      <c r="L46" s="2"/>
      <c r="M46" s="2"/>
      <c r="N46" s="2"/>
    </row>
    <row r="47" spans="1:14" x14ac:dyDescent="0.2">
      <c r="G47" s="2"/>
      <c r="H47" s="2"/>
      <c r="I47" s="2"/>
      <c r="J47" s="2"/>
      <c r="K47" s="2"/>
      <c r="L47" s="2"/>
      <c r="M47" s="2"/>
      <c r="N47" s="2"/>
    </row>
  </sheetData>
  <mergeCells count="13">
    <mergeCell ref="M6:M7"/>
    <mergeCell ref="J41:M41"/>
    <mergeCell ref="J42:M42"/>
    <mergeCell ref="A1:M1"/>
    <mergeCell ref="A2:M2"/>
    <mergeCell ref="A3:M3"/>
    <mergeCell ref="A4:M4"/>
    <mergeCell ref="A6:G7"/>
    <mergeCell ref="H6:H7"/>
    <mergeCell ref="I6:I7"/>
    <mergeCell ref="J6:J7"/>
    <mergeCell ref="K6:K7"/>
    <mergeCell ref="L6:L7"/>
  </mergeCells>
  <pageMargins left="0.74803149606299213" right="0.74803149606299213" top="0.51181102362204722" bottom="0.51181102362204722" header="0.51181102362204722" footer="0.51181102362204722"/>
  <pageSetup scale="8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zoomScaleNormal="100" workbookViewId="0">
      <pane ySplit="8" topLeftCell="A24" activePane="bottomLeft" state="frozen"/>
      <selection activeCell="Q25" sqref="Q25"/>
      <selection pane="bottomLeft" activeCell="Q25" sqref="Q25"/>
    </sheetView>
  </sheetViews>
  <sheetFormatPr defaultRowHeight="12.75" x14ac:dyDescent="0.2"/>
  <cols>
    <col min="2" max="2" width="1.140625" customWidth="1"/>
    <col min="3" max="7" width="3.5703125" customWidth="1"/>
    <col min="8" max="12" width="13.7109375" customWidth="1"/>
    <col min="13" max="13" width="17.140625" customWidth="1"/>
  </cols>
  <sheetData>
    <row r="1" spans="1:14" ht="14.25" x14ac:dyDescent="0.2">
      <c r="A1" s="333">
        <v>8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2"/>
    </row>
    <row r="2" spans="1:14" ht="15" x14ac:dyDescent="0.25">
      <c r="A2" s="334" t="s">
        <v>71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2"/>
    </row>
    <row r="3" spans="1:14" ht="15" customHeight="1" x14ac:dyDescent="0.25">
      <c r="A3" s="334" t="s">
        <v>20</v>
      </c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2"/>
    </row>
    <row r="4" spans="1:14" ht="15" customHeight="1" x14ac:dyDescent="0.25">
      <c r="A4" s="345">
        <v>42125</v>
      </c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2"/>
    </row>
    <row r="5" spans="1:14" ht="6.75" customHeight="1" x14ac:dyDescent="0.2">
      <c r="G5" s="2"/>
      <c r="H5" s="2"/>
      <c r="I5" s="8"/>
      <c r="J5" s="2"/>
      <c r="K5" s="2"/>
      <c r="L5" s="2"/>
      <c r="M5" s="2"/>
      <c r="N5" s="2"/>
    </row>
    <row r="6" spans="1:14" x14ac:dyDescent="0.2">
      <c r="A6" s="335" t="s">
        <v>87</v>
      </c>
      <c r="B6" s="335"/>
      <c r="C6" s="335"/>
      <c r="D6" s="335"/>
      <c r="E6" s="335"/>
      <c r="F6" s="335"/>
      <c r="G6" s="346"/>
      <c r="H6" s="348" t="s">
        <v>88</v>
      </c>
      <c r="I6" s="348" t="s">
        <v>89</v>
      </c>
      <c r="J6" s="348" t="s">
        <v>90</v>
      </c>
      <c r="K6" s="348" t="s">
        <v>91</v>
      </c>
      <c r="L6" s="348" t="s">
        <v>92</v>
      </c>
      <c r="M6" s="342" t="s">
        <v>107</v>
      </c>
      <c r="N6" s="2"/>
    </row>
    <row r="7" spans="1:14" ht="21" customHeight="1" x14ac:dyDescent="0.2">
      <c r="A7" s="336"/>
      <c r="B7" s="336"/>
      <c r="C7" s="336"/>
      <c r="D7" s="336"/>
      <c r="E7" s="336"/>
      <c r="F7" s="336"/>
      <c r="G7" s="347"/>
      <c r="H7" s="349"/>
      <c r="I7" s="349"/>
      <c r="J7" s="349"/>
      <c r="K7" s="349"/>
      <c r="L7" s="349"/>
      <c r="M7" s="343"/>
      <c r="N7" s="2"/>
    </row>
    <row r="8" spans="1:14" ht="14.25" x14ac:dyDescent="0.2">
      <c r="A8" s="15"/>
      <c r="B8" s="20"/>
      <c r="C8" s="20"/>
      <c r="D8" s="20"/>
      <c r="E8" s="20"/>
      <c r="F8" s="20"/>
      <c r="G8" s="20"/>
      <c r="H8" s="16" t="s">
        <v>9</v>
      </c>
      <c r="I8" s="16" t="s">
        <v>10</v>
      </c>
      <c r="J8" s="16" t="s">
        <v>11</v>
      </c>
      <c r="K8" s="16" t="s">
        <v>12</v>
      </c>
      <c r="L8" s="16" t="s">
        <v>13</v>
      </c>
      <c r="M8" s="17" t="s">
        <v>14</v>
      </c>
      <c r="N8" s="2"/>
    </row>
    <row r="9" spans="1:14" ht="24" customHeight="1" x14ac:dyDescent="0.2">
      <c r="A9" s="18" t="s">
        <v>69</v>
      </c>
      <c r="B9" s="47"/>
      <c r="C9" s="47" t="s">
        <v>80</v>
      </c>
      <c r="D9" s="47"/>
      <c r="E9" s="47" t="s">
        <v>80</v>
      </c>
      <c r="F9" s="47"/>
      <c r="G9" s="47" t="s">
        <v>80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19">
        <f>SUM(H9:L9)</f>
        <v>0</v>
      </c>
      <c r="N9" s="2"/>
    </row>
    <row r="10" spans="1:14" ht="24" customHeight="1" x14ac:dyDescent="0.2">
      <c r="A10" s="18"/>
      <c r="B10" s="20"/>
      <c r="C10" s="20"/>
      <c r="D10" s="20"/>
      <c r="E10" s="20"/>
      <c r="F10" s="20"/>
      <c r="G10" s="20"/>
      <c r="H10" s="21"/>
      <c r="I10" s="21"/>
      <c r="J10" s="21"/>
      <c r="K10" s="21"/>
      <c r="L10" s="21"/>
      <c r="M10" s="19"/>
      <c r="N10" s="2"/>
    </row>
    <row r="11" spans="1:14" ht="24" customHeight="1" x14ac:dyDescent="0.2">
      <c r="A11" s="18" t="s">
        <v>68</v>
      </c>
      <c r="B11" s="20"/>
      <c r="C11" s="47" t="s">
        <v>80</v>
      </c>
      <c r="D11" s="47"/>
      <c r="E11" s="47" t="s">
        <v>80</v>
      </c>
      <c r="F11" s="47"/>
      <c r="G11" s="47" t="s">
        <v>80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19">
        <f>SUM(H11:L11)</f>
        <v>0</v>
      </c>
      <c r="N11" s="2"/>
    </row>
    <row r="12" spans="1:14" ht="24" customHeight="1" x14ac:dyDescent="0.2">
      <c r="A12" s="15"/>
      <c r="B12" s="20"/>
      <c r="C12" s="20"/>
      <c r="D12" s="20"/>
      <c r="E12" s="20"/>
      <c r="F12" s="20"/>
      <c r="G12" s="20"/>
      <c r="H12" s="21"/>
      <c r="I12" s="21"/>
      <c r="J12" s="21"/>
      <c r="K12" s="21"/>
      <c r="L12" s="21"/>
      <c r="M12" s="19"/>
      <c r="N12" s="2"/>
    </row>
    <row r="13" spans="1:14" ht="24" customHeight="1" x14ac:dyDescent="0.2">
      <c r="A13" s="18" t="s">
        <v>21</v>
      </c>
      <c r="B13" s="20"/>
      <c r="C13" s="47" t="s">
        <v>80</v>
      </c>
      <c r="D13" s="47"/>
      <c r="E13" s="47" t="s">
        <v>80</v>
      </c>
      <c r="F13" s="47"/>
      <c r="G13" s="47" t="s">
        <v>80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19">
        <f>SUM(H13:L13)</f>
        <v>0</v>
      </c>
      <c r="N13" s="2"/>
    </row>
    <row r="14" spans="1:14" ht="24" customHeight="1" x14ac:dyDescent="0.2">
      <c r="A14" s="18"/>
      <c r="B14" s="20"/>
      <c r="C14" s="20"/>
      <c r="D14" s="20"/>
      <c r="E14" s="20"/>
      <c r="F14" s="20"/>
      <c r="G14" s="20"/>
      <c r="H14" s="21"/>
      <c r="I14" s="21"/>
      <c r="J14" s="21"/>
      <c r="K14" s="21"/>
      <c r="L14" s="21"/>
      <c r="M14" s="19"/>
      <c r="N14" s="2"/>
    </row>
    <row r="15" spans="1:14" ht="24" customHeight="1" x14ac:dyDescent="0.2">
      <c r="A15" s="18" t="s">
        <v>22</v>
      </c>
      <c r="B15" s="20"/>
      <c r="C15" s="47" t="s">
        <v>80</v>
      </c>
      <c r="D15" s="47"/>
      <c r="E15" s="47" t="s">
        <v>80</v>
      </c>
      <c r="F15" s="47"/>
      <c r="G15" s="47" t="s">
        <v>80</v>
      </c>
      <c r="H15" s="21">
        <v>0</v>
      </c>
      <c r="I15" s="21">
        <v>0</v>
      </c>
      <c r="J15" s="21">
        <v>0</v>
      </c>
      <c r="K15" s="21">
        <v>0</v>
      </c>
      <c r="L15" s="21">
        <v>2</v>
      </c>
      <c r="M15" s="19">
        <f>SUM(H15:L15)</f>
        <v>2</v>
      </c>
      <c r="N15" s="2"/>
    </row>
    <row r="16" spans="1:14" ht="24" customHeight="1" x14ac:dyDescent="0.2">
      <c r="A16" s="18"/>
      <c r="B16" s="20"/>
      <c r="C16" s="20"/>
      <c r="D16" s="20"/>
      <c r="E16" s="20"/>
      <c r="F16" s="20"/>
      <c r="G16" s="20"/>
      <c r="H16" s="21"/>
      <c r="I16" s="21"/>
      <c r="J16" s="21"/>
      <c r="K16" s="21"/>
      <c r="L16" s="21"/>
      <c r="M16" s="19"/>
      <c r="N16" s="2"/>
    </row>
    <row r="17" spans="1:14" ht="24" customHeight="1" x14ac:dyDescent="0.2">
      <c r="A17" s="18" t="s">
        <v>23</v>
      </c>
      <c r="B17" s="20"/>
      <c r="C17" s="47" t="s">
        <v>80</v>
      </c>
      <c r="D17" s="47"/>
      <c r="E17" s="47" t="s">
        <v>80</v>
      </c>
      <c r="F17" s="47"/>
      <c r="G17" s="47" t="s">
        <v>80</v>
      </c>
      <c r="H17" s="21">
        <v>0</v>
      </c>
      <c r="I17" s="21">
        <v>0</v>
      </c>
      <c r="J17" s="21">
        <v>0</v>
      </c>
      <c r="K17" s="21">
        <v>0</v>
      </c>
      <c r="L17" s="21">
        <v>1</v>
      </c>
      <c r="M17" s="19">
        <f>SUM(H17:L17)</f>
        <v>1</v>
      </c>
      <c r="N17" s="2"/>
    </row>
    <row r="18" spans="1:14" ht="24" customHeight="1" x14ac:dyDescent="0.2">
      <c r="A18" s="18"/>
      <c r="B18" s="20"/>
      <c r="C18" s="20"/>
      <c r="D18" s="20"/>
      <c r="E18" s="20"/>
      <c r="F18" s="20"/>
      <c r="G18" s="20"/>
      <c r="H18" s="21"/>
      <c r="I18" s="21"/>
      <c r="J18" s="21"/>
      <c r="K18" s="21"/>
      <c r="L18" s="21"/>
      <c r="M18" s="19"/>
      <c r="N18" s="2"/>
    </row>
    <row r="19" spans="1:14" ht="24" customHeight="1" x14ac:dyDescent="0.2">
      <c r="A19" s="18" t="s">
        <v>24</v>
      </c>
      <c r="B19" s="20"/>
      <c r="C19" s="47" t="s">
        <v>80</v>
      </c>
      <c r="D19" s="47"/>
      <c r="E19" s="47" t="s">
        <v>80</v>
      </c>
      <c r="F19" s="47"/>
      <c r="G19" s="47" t="s">
        <v>80</v>
      </c>
      <c r="H19" s="21">
        <v>1</v>
      </c>
      <c r="I19" s="21">
        <v>1</v>
      </c>
      <c r="J19" s="21">
        <v>0</v>
      </c>
      <c r="K19" s="21">
        <v>0</v>
      </c>
      <c r="L19" s="21">
        <v>1</v>
      </c>
      <c r="M19" s="19">
        <f>SUM(H19:L19)</f>
        <v>3</v>
      </c>
      <c r="N19" s="2"/>
    </row>
    <row r="20" spans="1:14" ht="24" customHeight="1" x14ac:dyDescent="0.2">
      <c r="A20" s="18"/>
      <c r="B20" s="20"/>
      <c r="C20" s="20"/>
      <c r="D20" s="20"/>
      <c r="E20" s="20"/>
      <c r="F20" s="20"/>
      <c r="G20" s="20"/>
      <c r="H20" s="21"/>
      <c r="I20" s="21"/>
      <c r="J20" s="21"/>
      <c r="K20" s="21"/>
      <c r="L20" s="21"/>
      <c r="M20" s="19"/>
      <c r="N20" s="2"/>
    </row>
    <row r="21" spans="1:14" ht="24" customHeight="1" x14ac:dyDescent="0.2">
      <c r="A21" s="18" t="s">
        <v>25</v>
      </c>
      <c r="B21" s="20"/>
      <c r="C21" s="47" t="s">
        <v>80</v>
      </c>
      <c r="D21" s="47"/>
      <c r="E21" s="47" t="s">
        <v>80</v>
      </c>
      <c r="F21" s="47"/>
      <c r="G21" s="47" t="s">
        <v>80</v>
      </c>
      <c r="H21" s="21">
        <v>1</v>
      </c>
      <c r="I21" s="21">
        <v>1</v>
      </c>
      <c r="J21" s="21">
        <v>0</v>
      </c>
      <c r="K21" s="21">
        <v>1</v>
      </c>
      <c r="L21" s="21">
        <v>0</v>
      </c>
      <c r="M21" s="19">
        <f>SUM(H21:L21)</f>
        <v>3</v>
      </c>
      <c r="N21" s="2"/>
    </row>
    <row r="22" spans="1:14" ht="24" customHeight="1" x14ac:dyDescent="0.2">
      <c r="A22" s="18"/>
      <c r="B22" s="20"/>
      <c r="C22" s="20"/>
      <c r="D22" s="20"/>
      <c r="E22" s="20"/>
      <c r="F22" s="20"/>
      <c r="G22" s="20"/>
      <c r="H22" s="21"/>
      <c r="I22" s="21"/>
      <c r="J22" s="21"/>
      <c r="K22" s="21"/>
      <c r="L22" s="21"/>
      <c r="M22" s="19"/>
      <c r="N22" s="2"/>
    </row>
    <row r="23" spans="1:14" ht="24" customHeight="1" x14ac:dyDescent="0.2">
      <c r="A23" s="18" t="s">
        <v>26</v>
      </c>
      <c r="B23" s="20"/>
      <c r="C23" s="47" t="s">
        <v>80</v>
      </c>
      <c r="D23" s="47"/>
      <c r="E23" s="47" t="s">
        <v>80</v>
      </c>
      <c r="F23" s="47"/>
      <c r="G23" s="47" t="s">
        <v>80</v>
      </c>
      <c r="H23" s="21">
        <v>0</v>
      </c>
      <c r="I23" s="21">
        <v>1</v>
      </c>
      <c r="J23" s="21">
        <v>0</v>
      </c>
      <c r="K23" s="21">
        <v>0</v>
      </c>
      <c r="L23" s="21">
        <v>0</v>
      </c>
      <c r="M23" s="19">
        <f>SUM(H23:L23)</f>
        <v>1</v>
      </c>
      <c r="N23" s="2"/>
    </row>
    <row r="24" spans="1:14" ht="24" customHeight="1" x14ac:dyDescent="0.2">
      <c r="A24" s="18"/>
      <c r="B24" s="20"/>
      <c r="C24" s="20"/>
      <c r="D24" s="20"/>
      <c r="E24" s="20"/>
      <c r="F24" s="20"/>
      <c r="G24" s="20"/>
      <c r="H24" s="21"/>
      <c r="I24" s="21"/>
      <c r="J24" s="21"/>
      <c r="K24" s="21"/>
      <c r="L24" s="21"/>
      <c r="M24" s="19"/>
      <c r="N24" s="2"/>
    </row>
    <row r="25" spans="1:14" ht="24" customHeight="1" x14ac:dyDescent="0.2">
      <c r="A25" s="18" t="s">
        <v>27</v>
      </c>
      <c r="B25" s="20"/>
      <c r="C25" s="47" t="s">
        <v>80</v>
      </c>
      <c r="D25" s="47"/>
      <c r="E25" s="47" t="s">
        <v>80</v>
      </c>
      <c r="F25" s="47"/>
      <c r="G25" s="47" t="s">
        <v>80</v>
      </c>
      <c r="H25" s="21">
        <v>0</v>
      </c>
      <c r="I25" s="21">
        <v>1</v>
      </c>
      <c r="J25" s="21">
        <v>0</v>
      </c>
      <c r="K25" s="21">
        <v>0</v>
      </c>
      <c r="L25" s="21">
        <v>0</v>
      </c>
      <c r="M25" s="19">
        <f>SUM(H25:L25)</f>
        <v>1</v>
      </c>
      <c r="N25" s="2"/>
    </row>
    <row r="26" spans="1:14" ht="24" customHeight="1" x14ac:dyDescent="0.2">
      <c r="A26" s="18"/>
      <c r="B26" s="20"/>
      <c r="C26" s="20"/>
      <c r="D26" s="20"/>
      <c r="E26" s="20"/>
      <c r="F26" s="20"/>
      <c r="G26" s="20"/>
      <c r="H26" s="21"/>
      <c r="I26" s="21"/>
      <c r="J26" s="21"/>
      <c r="K26" s="21"/>
      <c r="L26" s="21"/>
      <c r="M26" s="19"/>
      <c r="N26" s="2"/>
    </row>
    <row r="27" spans="1:14" ht="24" customHeight="1" x14ac:dyDescent="0.2">
      <c r="A27" s="18" t="s">
        <v>28</v>
      </c>
      <c r="B27" s="20"/>
      <c r="C27" s="47" t="s">
        <v>80</v>
      </c>
      <c r="D27" s="47"/>
      <c r="E27" s="47" t="s">
        <v>80</v>
      </c>
      <c r="F27" s="47"/>
      <c r="G27" s="47" t="s">
        <v>80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19">
        <f>SUM(H27:L27)</f>
        <v>0</v>
      </c>
      <c r="N27" s="2"/>
    </row>
    <row r="28" spans="1:14" ht="24" customHeight="1" x14ac:dyDescent="0.2">
      <c r="A28" s="18"/>
      <c r="B28" s="20"/>
      <c r="C28" s="20"/>
      <c r="D28" s="20"/>
      <c r="E28" s="20"/>
      <c r="F28" s="20"/>
      <c r="G28" s="20"/>
      <c r="H28" s="21"/>
      <c r="I28" s="21"/>
      <c r="J28" s="21"/>
      <c r="K28" s="21"/>
      <c r="L28" s="21"/>
      <c r="M28" s="19"/>
      <c r="N28" s="2"/>
    </row>
    <row r="29" spans="1:14" ht="24" customHeight="1" x14ac:dyDescent="0.2">
      <c r="A29" s="18" t="s">
        <v>29</v>
      </c>
      <c r="B29" s="20"/>
      <c r="C29" s="47" t="s">
        <v>80</v>
      </c>
      <c r="D29" s="47"/>
      <c r="E29" s="47" t="s">
        <v>80</v>
      </c>
      <c r="F29" s="47"/>
      <c r="G29" s="47" t="s">
        <v>80</v>
      </c>
      <c r="H29" s="21">
        <v>1</v>
      </c>
      <c r="I29" s="21">
        <v>0</v>
      </c>
      <c r="J29" s="21">
        <v>0</v>
      </c>
      <c r="K29" s="21">
        <v>0</v>
      </c>
      <c r="L29" s="21">
        <v>0</v>
      </c>
      <c r="M29" s="19">
        <f>SUM(H29:L29)</f>
        <v>1</v>
      </c>
      <c r="N29" s="2"/>
    </row>
    <row r="30" spans="1:14" ht="24" customHeight="1" x14ac:dyDescent="0.2">
      <c r="A30" s="18"/>
      <c r="B30" s="20"/>
      <c r="C30" s="47"/>
      <c r="D30" s="47"/>
      <c r="E30" s="47"/>
      <c r="F30" s="47"/>
      <c r="G30" s="47"/>
      <c r="H30" s="21"/>
      <c r="I30" s="21"/>
      <c r="J30" s="21"/>
      <c r="K30" s="21"/>
      <c r="L30" s="21"/>
      <c r="M30" s="19"/>
      <c r="N30" s="2"/>
    </row>
    <row r="31" spans="1:14" ht="24" customHeight="1" x14ac:dyDescent="0.2">
      <c r="A31" s="18" t="s">
        <v>30</v>
      </c>
      <c r="B31" s="20"/>
      <c r="C31" s="47" t="s">
        <v>80</v>
      </c>
      <c r="D31" s="47"/>
      <c r="E31" s="47" t="s">
        <v>80</v>
      </c>
      <c r="F31" s="47"/>
      <c r="G31" s="47" t="s">
        <v>80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19">
        <f>SUM(H31:L31)</f>
        <v>0</v>
      </c>
      <c r="N31" s="2"/>
    </row>
    <row r="32" spans="1:14" ht="24" customHeight="1" x14ac:dyDescent="0.2">
      <c r="A32" s="18"/>
      <c r="B32" s="20"/>
      <c r="C32" s="20"/>
      <c r="D32" s="20"/>
      <c r="E32" s="20"/>
      <c r="F32" s="20"/>
      <c r="G32" s="20"/>
      <c r="H32" s="21"/>
      <c r="I32" s="21"/>
      <c r="J32" s="21"/>
      <c r="K32" s="21"/>
      <c r="L32" s="21"/>
      <c r="M32" s="19"/>
      <c r="N32" s="2"/>
    </row>
    <row r="33" spans="1:14" ht="24" customHeight="1" x14ac:dyDescent="0.2">
      <c r="A33" s="18" t="s">
        <v>31</v>
      </c>
      <c r="B33" s="20"/>
      <c r="C33" s="47" t="s">
        <v>80</v>
      </c>
      <c r="D33" s="47"/>
      <c r="E33" s="47" t="s">
        <v>80</v>
      </c>
      <c r="F33" s="47"/>
      <c r="G33" s="47" t="s">
        <v>80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19">
        <f>SUM(H33:L33)</f>
        <v>0</v>
      </c>
      <c r="N33" s="2"/>
    </row>
    <row r="34" spans="1:14" ht="24" customHeight="1" x14ac:dyDescent="0.2">
      <c r="A34" s="18"/>
      <c r="B34" s="20"/>
      <c r="C34" s="20"/>
      <c r="D34" s="20"/>
      <c r="E34" s="20"/>
      <c r="F34" s="20"/>
      <c r="G34" s="20"/>
      <c r="H34" s="21"/>
      <c r="I34" s="21"/>
      <c r="J34" s="21"/>
      <c r="K34" s="21"/>
      <c r="L34" s="21"/>
      <c r="M34" s="19"/>
      <c r="N34" s="2"/>
    </row>
    <row r="35" spans="1:14" ht="24" customHeight="1" x14ac:dyDescent="0.2">
      <c r="A35" s="18" t="s">
        <v>32</v>
      </c>
      <c r="B35" s="20"/>
      <c r="C35" s="47" t="s">
        <v>80</v>
      </c>
      <c r="D35" s="47"/>
      <c r="E35" s="47" t="s">
        <v>80</v>
      </c>
      <c r="F35" s="47"/>
      <c r="G35" s="47" t="s">
        <v>80</v>
      </c>
      <c r="H35" s="21">
        <v>2</v>
      </c>
      <c r="I35" s="21">
        <v>1</v>
      </c>
      <c r="J35" s="21">
        <v>0</v>
      </c>
      <c r="K35" s="21">
        <v>0</v>
      </c>
      <c r="L35" s="21">
        <v>0</v>
      </c>
      <c r="M35" s="19">
        <f>SUM(H35:L35)</f>
        <v>3</v>
      </c>
      <c r="N35" s="2"/>
    </row>
    <row r="36" spans="1:14" ht="24" customHeight="1" x14ac:dyDescent="0.2">
      <c r="A36" s="18"/>
      <c r="B36" s="20"/>
      <c r="C36" s="20"/>
      <c r="D36" s="20"/>
      <c r="E36" s="20"/>
      <c r="F36" s="20"/>
      <c r="G36" s="20"/>
      <c r="H36" s="21"/>
      <c r="I36" s="21"/>
      <c r="J36" s="21"/>
      <c r="K36" s="21"/>
      <c r="L36" s="21"/>
      <c r="M36" s="19"/>
      <c r="N36" s="2"/>
    </row>
    <row r="37" spans="1:14" ht="24" customHeight="1" x14ac:dyDescent="0.2">
      <c r="A37" s="15" t="s">
        <v>56</v>
      </c>
      <c r="B37" s="20"/>
      <c r="C37" s="47" t="s">
        <v>80</v>
      </c>
      <c r="D37" s="47"/>
      <c r="E37" s="47" t="s">
        <v>80</v>
      </c>
      <c r="F37" s="47"/>
      <c r="G37" s="47" t="s">
        <v>80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19">
        <f>SUM(H37:L37)</f>
        <v>0</v>
      </c>
      <c r="N37" s="2"/>
    </row>
    <row r="38" spans="1:14" ht="24" customHeight="1" x14ac:dyDescent="0.2">
      <c r="A38" s="15"/>
      <c r="B38" s="20"/>
      <c r="C38" s="20"/>
      <c r="D38" s="20"/>
      <c r="E38" s="20"/>
      <c r="F38" s="20"/>
      <c r="G38" s="20"/>
      <c r="H38" s="21"/>
      <c r="I38" s="21"/>
      <c r="J38" s="21"/>
      <c r="K38" s="21"/>
      <c r="L38" s="21"/>
      <c r="M38" s="19"/>
      <c r="N38" s="2"/>
    </row>
    <row r="39" spans="1:14" ht="24" customHeight="1" x14ac:dyDescent="0.25">
      <c r="A39" s="24" t="s">
        <v>6</v>
      </c>
      <c r="B39" s="26"/>
      <c r="C39" s="25" t="s">
        <v>80</v>
      </c>
      <c r="D39" s="25"/>
      <c r="E39" s="25" t="s">
        <v>80</v>
      </c>
      <c r="F39" s="25"/>
      <c r="G39" s="25" t="s">
        <v>80</v>
      </c>
      <c r="H39" s="27">
        <f t="shared" ref="H39:M39" si="0">SUM(H9:H37)</f>
        <v>5</v>
      </c>
      <c r="I39" s="27">
        <f t="shared" si="0"/>
        <v>5</v>
      </c>
      <c r="J39" s="27">
        <f t="shared" si="0"/>
        <v>0</v>
      </c>
      <c r="K39" s="27">
        <f t="shared" si="0"/>
        <v>1</v>
      </c>
      <c r="L39" s="27">
        <f t="shared" si="0"/>
        <v>4</v>
      </c>
      <c r="M39" s="28">
        <f t="shared" si="0"/>
        <v>15</v>
      </c>
      <c r="N39" s="2"/>
    </row>
    <row r="40" spans="1:14" x14ac:dyDescent="0.2">
      <c r="G40" s="2"/>
      <c r="H40" s="2"/>
      <c r="I40" s="2"/>
      <c r="J40" s="2"/>
      <c r="K40" s="2"/>
      <c r="L40" s="2"/>
      <c r="M40" s="2"/>
      <c r="N40" s="2"/>
    </row>
    <row r="41" spans="1:14" x14ac:dyDescent="0.2">
      <c r="G41" s="2"/>
      <c r="H41" s="2"/>
      <c r="I41" s="2"/>
      <c r="J41" s="331" t="s">
        <v>110</v>
      </c>
      <c r="K41" s="332"/>
      <c r="L41" s="332"/>
      <c r="M41" s="332"/>
      <c r="N41" s="2"/>
    </row>
    <row r="42" spans="1:14" x14ac:dyDescent="0.2">
      <c r="G42" s="2"/>
      <c r="I42" s="2"/>
      <c r="J42" s="344">
        <v>42125</v>
      </c>
      <c r="K42" s="332"/>
      <c r="L42" s="332"/>
      <c r="M42" s="332"/>
      <c r="N42" s="2"/>
    </row>
    <row r="43" spans="1:14" x14ac:dyDescent="0.2">
      <c r="G43" s="2"/>
      <c r="H43" s="2"/>
      <c r="I43" s="2"/>
      <c r="J43" s="2"/>
      <c r="K43" s="2"/>
      <c r="L43" s="2"/>
      <c r="M43" s="2"/>
      <c r="N43" s="2"/>
    </row>
    <row r="44" spans="1:14" x14ac:dyDescent="0.2">
      <c r="G44" s="2"/>
      <c r="H44" s="2"/>
      <c r="I44" s="2"/>
      <c r="J44" s="2"/>
      <c r="K44" s="2"/>
      <c r="L44" s="2"/>
      <c r="M44" s="2"/>
      <c r="N44" s="2"/>
    </row>
    <row r="45" spans="1:14" x14ac:dyDescent="0.2">
      <c r="G45" s="2"/>
      <c r="H45" s="2"/>
      <c r="I45" s="2"/>
      <c r="J45" s="2"/>
      <c r="K45" s="2"/>
      <c r="L45" s="2"/>
      <c r="M45" s="2"/>
      <c r="N45" s="2"/>
    </row>
    <row r="46" spans="1:14" x14ac:dyDescent="0.2">
      <c r="G46" s="2"/>
      <c r="H46" s="2"/>
      <c r="I46" s="2"/>
      <c r="J46" s="2"/>
      <c r="K46" s="2"/>
      <c r="L46" s="2"/>
      <c r="M46" s="2"/>
      <c r="N46" s="2"/>
    </row>
    <row r="47" spans="1:14" x14ac:dyDescent="0.2">
      <c r="G47" s="2"/>
      <c r="H47" s="2"/>
      <c r="I47" s="2"/>
      <c r="J47" s="2"/>
      <c r="K47" s="2"/>
      <c r="L47" s="2"/>
      <c r="M47" s="2"/>
      <c r="N47" s="2"/>
    </row>
  </sheetData>
  <mergeCells count="13">
    <mergeCell ref="M6:M7"/>
    <mergeCell ref="J41:M41"/>
    <mergeCell ref="J42:M42"/>
    <mergeCell ref="A1:M1"/>
    <mergeCell ref="A2:M2"/>
    <mergeCell ref="A3:M3"/>
    <mergeCell ref="A4:M4"/>
    <mergeCell ref="A6:G7"/>
    <mergeCell ref="H6:H7"/>
    <mergeCell ref="I6:I7"/>
    <mergeCell ref="J6:J7"/>
    <mergeCell ref="K6:K7"/>
    <mergeCell ref="L6:L7"/>
  </mergeCells>
  <pageMargins left="0.74803149606299213" right="0.74803149606299213" top="0.51181102362204722" bottom="0.51181102362204722" header="0.51181102362204722" footer="0.51181102362204722"/>
  <pageSetup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R24"/>
  <sheetViews>
    <sheetView topLeftCell="A7" workbookViewId="0">
      <selection activeCell="D7" sqref="D7"/>
    </sheetView>
  </sheetViews>
  <sheetFormatPr defaultRowHeight="12.75" x14ac:dyDescent="0.2"/>
  <cols>
    <col min="1" max="1" width="20.85546875" customWidth="1"/>
    <col min="2" max="2" width="11.28515625" customWidth="1"/>
    <col min="3" max="3" width="19.5703125" customWidth="1"/>
    <col min="4" max="4" width="21" customWidth="1"/>
    <col min="5" max="5" width="20.140625" customWidth="1"/>
    <col min="6" max="6" width="22" customWidth="1"/>
    <col min="7" max="7" width="29.5703125" customWidth="1"/>
    <col min="8" max="8" width="26" customWidth="1"/>
    <col min="9" max="10" width="21.5703125" customWidth="1"/>
    <col min="11" max="11" width="18" customWidth="1"/>
    <col min="12" max="12" width="21.5703125" customWidth="1"/>
    <col min="13" max="13" width="11.42578125" customWidth="1"/>
    <col min="14" max="14" width="13.5703125" customWidth="1"/>
    <col min="15" max="15" width="15.5703125" customWidth="1"/>
    <col min="16" max="16" width="13.85546875" customWidth="1"/>
    <col min="17" max="17" width="12.42578125" customWidth="1"/>
    <col min="18" max="18" width="15.28515625" customWidth="1"/>
  </cols>
  <sheetData>
    <row r="2" spans="1:18" ht="7.5" customHeight="1" x14ac:dyDescent="0.2"/>
    <row r="3" spans="1:18" ht="102" x14ac:dyDescent="0.2">
      <c r="A3" s="158" t="s">
        <v>1</v>
      </c>
      <c r="B3" s="147" t="s">
        <v>2</v>
      </c>
      <c r="C3" s="147" t="s">
        <v>152</v>
      </c>
      <c r="D3" s="147" t="s">
        <v>153</v>
      </c>
      <c r="E3" s="147" t="s">
        <v>154</v>
      </c>
      <c r="F3" s="147" t="s">
        <v>155</v>
      </c>
      <c r="G3" s="147" t="s">
        <v>156</v>
      </c>
      <c r="H3" s="147" t="s">
        <v>157</v>
      </c>
      <c r="I3" s="147" t="s">
        <v>158</v>
      </c>
      <c r="J3" s="147" t="s">
        <v>159</v>
      </c>
      <c r="K3" s="147" t="s">
        <v>160</v>
      </c>
      <c r="L3" s="147" t="s">
        <v>161</v>
      </c>
      <c r="M3" s="272" t="s">
        <v>162</v>
      </c>
      <c r="N3" s="273"/>
      <c r="O3" s="274"/>
      <c r="P3" s="272" t="s">
        <v>163</v>
      </c>
      <c r="Q3" s="273"/>
      <c r="R3" s="274"/>
    </row>
    <row r="4" spans="1:18" ht="27" x14ac:dyDescent="0.2">
      <c r="A4" s="159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48" t="s">
        <v>6</v>
      </c>
      <c r="N4" s="148" t="s">
        <v>7</v>
      </c>
      <c r="O4" s="148" t="s">
        <v>8</v>
      </c>
      <c r="P4" s="148" t="s">
        <v>6</v>
      </c>
      <c r="Q4" s="148" t="s">
        <v>7</v>
      </c>
      <c r="R4" s="148" t="s">
        <v>8</v>
      </c>
    </row>
    <row r="5" spans="1:18" ht="30" customHeight="1" x14ac:dyDescent="0.2">
      <c r="A5" s="160" t="s">
        <v>123</v>
      </c>
      <c r="B5" s="149">
        <v>2011</v>
      </c>
      <c r="C5" s="150">
        <v>8295</v>
      </c>
      <c r="D5" s="167"/>
      <c r="E5" s="151">
        <v>28</v>
      </c>
      <c r="F5" s="167"/>
      <c r="G5" s="151">
        <v>292</v>
      </c>
      <c r="H5" s="167"/>
      <c r="I5" s="150">
        <v>7975</v>
      </c>
      <c r="J5" s="174"/>
      <c r="K5" s="152">
        <v>36</v>
      </c>
      <c r="L5" s="179"/>
      <c r="M5" s="153">
        <v>371</v>
      </c>
      <c r="N5" s="151">
        <v>297</v>
      </c>
      <c r="O5" s="151">
        <v>74</v>
      </c>
      <c r="P5" s="179"/>
      <c r="Q5" s="179"/>
      <c r="R5" s="179"/>
    </row>
    <row r="6" spans="1:18" ht="30" customHeight="1" x14ac:dyDescent="0.2">
      <c r="A6" s="160" t="s">
        <v>123</v>
      </c>
      <c r="B6" s="149">
        <v>2012</v>
      </c>
      <c r="C6" s="150">
        <v>8398</v>
      </c>
      <c r="D6" s="154">
        <f>(C6-C5)/C5</f>
        <v>1.2417118746232671E-2</v>
      </c>
      <c r="E6" s="151">
        <v>50</v>
      </c>
      <c r="F6" s="154">
        <f>(E6-E5)/E5</f>
        <v>0.7857142857142857</v>
      </c>
      <c r="G6" s="151">
        <v>378</v>
      </c>
      <c r="H6" s="154">
        <f>(G6-G5)/G5</f>
        <v>0.29452054794520549</v>
      </c>
      <c r="I6" s="150">
        <v>7970</v>
      </c>
      <c r="J6" s="154">
        <f>(I6-I5)/I5</f>
        <v>-6.2695924764890286E-4</v>
      </c>
      <c r="K6" s="155">
        <v>63</v>
      </c>
      <c r="L6" s="154">
        <f>(K6-K5)/K5</f>
        <v>0.75</v>
      </c>
      <c r="M6" s="153">
        <v>506</v>
      </c>
      <c r="N6" s="151">
        <v>429</v>
      </c>
      <c r="O6" s="151">
        <v>77</v>
      </c>
      <c r="P6" s="156">
        <f t="shared" ref="P6:R9" si="0">(M6-M5)/M5</f>
        <v>0.36388140161725069</v>
      </c>
      <c r="Q6" s="154">
        <f t="shared" si="0"/>
        <v>0.44444444444444442</v>
      </c>
      <c r="R6" s="154">
        <f t="shared" si="0"/>
        <v>4.0540540540540543E-2</v>
      </c>
    </row>
    <row r="7" spans="1:18" ht="30" customHeight="1" x14ac:dyDescent="0.2">
      <c r="A7" s="160" t="s">
        <v>123</v>
      </c>
      <c r="B7" s="160">
        <v>2013</v>
      </c>
      <c r="C7" s="165">
        <v>8719</v>
      </c>
      <c r="D7" s="168">
        <f>(C7-C6)/C6</f>
        <v>3.8223386520600144E-2</v>
      </c>
      <c r="E7" s="171">
        <v>31</v>
      </c>
      <c r="F7" s="168">
        <f>(E7-E6)/E6</f>
        <v>-0.38</v>
      </c>
      <c r="G7" s="171">
        <v>288</v>
      </c>
      <c r="H7" s="168">
        <f>(G7-G6)/G6</f>
        <v>-0.23809523809523808</v>
      </c>
      <c r="I7" s="165">
        <v>8400</v>
      </c>
      <c r="J7" s="168">
        <f>(I7-I6)/I6</f>
        <v>5.3952321204516936E-2</v>
      </c>
      <c r="K7" s="177">
        <v>38</v>
      </c>
      <c r="L7" s="168">
        <f>(K7-K6)/K6</f>
        <v>-0.3968253968253968</v>
      </c>
      <c r="M7" s="172">
        <v>361</v>
      </c>
      <c r="N7" s="171">
        <v>321</v>
      </c>
      <c r="O7" s="171">
        <v>40</v>
      </c>
      <c r="P7" s="181">
        <f t="shared" si="0"/>
        <v>-0.2865612648221344</v>
      </c>
      <c r="Q7" s="168">
        <f t="shared" si="0"/>
        <v>-0.25174825174825177</v>
      </c>
      <c r="R7" s="168">
        <f t="shared" si="0"/>
        <v>-0.48051948051948051</v>
      </c>
    </row>
    <row r="8" spans="1:18" ht="30" customHeight="1" x14ac:dyDescent="0.2">
      <c r="A8" s="160" t="s">
        <v>123</v>
      </c>
      <c r="B8" s="160">
        <v>2014</v>
      </c>
      <c r="C8" s="165">
        <v>8721</v>
      </c>
      <c r="D8" s="168" t="s">
        <v>164</v>
      </c>
      <c r="E8" s="171">
        <v>33</v>
      </c>
      <c r="F8" s="168">
        <f>(E8-E7)/E7</f>
        <v>6.4516129032258063E-2</v>
      </c>
      <c r="G8" s="171">
        <v>268</v>
      </c>
      <c r="H8" s="182">
        <f>(G8-G7)/G7</f>
        <v>-6.9444444444444448E-2</v>
      </c>
      <c r="I8" s="165">
        <v>8420</v>
      </c>
      <c r="J8" s="168">
        <f>(I8-I7)/I7</f>
        <v>2.3809523809523812E-3</v>
      </c>
      <c r="K8" s="177">
        <v>34</v>
      </c>
      <c r="L8" s="168">
        <f>(K8-K7)/K7</f>
        <v>-0.10526315789473684</v>
      </c>
      <c r="M8" s="172">
        <v>349</v>
      </c>
      <c r="N8" s="171">
        <v>268</v>
      </c>
      <c r="O8" s="171">
        <v>81</v>
      </c>
      <c r="P8" s="181">
        <f t="shared" si="0"/>
        <v>-3.3240997229916899E-2</v>
      </c>
      <c r="Q8" s="168">
        <f t="shared" si="0"/>
        <v>-0.16510903426791276</v>
      </c>
      <c r="R8" s="168">
        <f t="shared" si="0"/>
        <v>1.0249999999999999</v>
      </c>
    </row>
    <row r="9" spans="1:18" ht="30" customHeight="1" x14ac:dyDescent="0.2">
      <c r="A9" s="160" t="s">
        <v>123</v>
      </c>
      <c r="B9" s="160">
        <v>2015</v>
      </c>
      <c r="C9" s="165">
        <v>9976</v>
      </c>
      <c r="D9" s="168">
        <f>(C9-C8)/C8</f>
        <v>0.14390551542254329</v>
      </c>
      <c r="E9" s="171">
        <v>37</v>
      </c>
      <c r="F9" s="168">
        <f>(E9-E8)/E8</f>
        <v>0.12121212121212122</v>
      </c>
      <c r="G9" s="171">
        <v>339</v>
      </c>
      <c r="H9" s="168">
        <f>(G9-G8)/G8</f>
        <v>0.26492537313432835</v>
      </c>
      <c r="I9" s="165">
        <v>9600</v>
      </c>
      <c r="J9" s="168">
        <f>(I9-I8)/I8</f>
        <v>0.14014251781472684</v>
      </c>
      <c r="K9" s="177">
        <v>42</v>
      </c>
      <c r="L9" s="168">
        <f>(K9-K8)/K8</f>
        <v>0.23529411764705882</v>
      </c>
      <c r="M9" s="172">
        <v>421</v>
      </c>
      <c r="N9" s="171">
        <v>337</v>
      </c>
      <c r="O9" s="171">
        <v>84</v>
      </c>
      <c r="P9" s="181">
        <f t="shared" si="0"/>
        <v>0.20630372492836677</v>
      </c>
      <c r="Q9" s="168">
        <f t="shared" si="0"/>
        <v>0.2574626865671642</v>
      </c>
      <c r="R9" s="168">
        <f t="shared" si="0"/>
        <v>3.7037037037037035E-2</v>
      </c>
    </row>
    <row r="10" spans="1:18" ht="20.100000000000001" customHeight="1" x14ac:dyDescent="0.2">
      <c r="A10" s="161"/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</row>
    <row r="11" spans="1:18" ht="30" customHeight="1" x14ac:dyDescent="0.2">
      <c r="A11" s="160" t="s">
        <v>123</v>
      </c>
      <c r="B11" s="160">
        <v>2015</v>
      </c>
      <c r="C11" s="166">
        <v>9976</v>
      </c>
      <c r="D11" s="168">
        <f>(C11-C16)/C16</f>
        <v>1.8582805799469061E-2</v>
      </c>
      <c r="E11" s="172">
        <v>37</v>
      </c>
      <c r="F11" s="168">
        <f>(E11-E16)/E16</f>
        <v>0.27586206896551724</v>
      </c>
      <c r="G11" s="172">
        <v>339</v>
      </c>
      <c r="H11" s="168">
        <f>(G11-G16)/G16</f>
        <v>-1.1661807580174927E-2</v>
      </c>
      <c r="I11" s="166">
        <v>9600</v>
      </c>
      <c r="J11" s="168">
        <f>(I11-I16)/I16</f>
        <v>1.8891954998938653E-2</v>
      </c>
      <c r="K11" s="178">
        <v>42</v>
      </c>
      <c r="L11" s="168">
        <f>(K11-K16)/K16</f>
        <v>0.23529411764705882</v>
      </c>
      <c r="M11" s="172">
        <v>421</v>
      </c>
      <c r="N11" s="171">
        <v>337</v>
      </c>
      <c r="O11" s="171">
        <v>84</v>
      </c>
      <c r="P11" s="181">
        <f>(M11-M16)/M16</f>
        <v>3.4398034398034398E-2</v>
      </c>
      <c r="Q11" s="168">
        <f>(N11-N16)/N16</f>
        <v>-2.8818443804034581E-2</v>
      </c>
      <c r="R11" s="168">
        <f>(O11-O16)/O16</f>
        <v>0.4</v>
      </c>
    </row>
    <row r="12" spans="1:18" ht="30" customHeight="1" x14ac:dyDescent="0.2">
      <c r="A12" s="160" t="s">
        <v>124</v>
      </c>
      <c r="B12" s="160">
        <v>2015</v>
      </c>
      <c r="C12" s="165">
        <v>3418</v>
      </c>
      <c r="D12" s="154">
        <f>(C12-C19)/C19</f>
        <v>3.8590094196292918E-2</v>
      </c>
      <c r="E12" s="171">
        <v>9</v>
      </c>
      <c r="F12" s="168">
        <f>(E12-E19)/E19</f>
        <v>-0.1</v>
      </c>
      <c r="G12" s="171">
        <v>116</v>
      </c>
      <c r="H12" s="168">
        <f>(G12-G19)/G19</f>
        <v>-1.6949152542372881E-2</v>
      </c>
      <c r="I12" s="165">
        <v>3293</v>
      </c>
      <c r="J12" s="168">
        <f>(I12-I19)/I19</f>
        <v>4.1100221308883973E-2</v>
      </c>
      <c r="K12" s="177">
        <v>9</v>
      </c>
      <c r="L12" s="168">
        <f>(K12-K19)/K19</f>
        <v>-0.35714285714285715</v>
      </c>
      <c r="M12" s="172">
        <v>141</v>
      </c>
      <c r="N12" s="171">
        <v>102</v>
      </c>
      <c r="O12" s="171">
        <v>39</v>
      </c>
      <c r="P12" s="181">
        <f>(M12-M19)/M19</f>
        <v>-3.4246575342465752E-2</v>
      </c>
      <c r="Q12" s="168">
        <f>(N12-N19)/N19</f>
        <v>-0.203125</v>
      </c>
      <c r="R12" s="168">
        <f>(O12-O19)/O19</f>
        <v>1.1666666666666667</v>
      </c>
    </row>
    <row r="13" spans="1:18" ht="30" customHeight="1" x14ac:dyDescent="0.2">
      <c r="A13" s="160" t="s">
        <v>125</v>
      </c>
      <c r="B13" s="160">
        <v>2015</v>
      </c>
      <c r="C13" s="165">
        <v>3231</v>
      </c>
      <c r="D13" s="154">
        <f>(C13-C12)/C12</f>
        <v>-5.4710356933879462E-2</v>
      </c>
      <c r="E13" s="171">
        <v>14</v>
      </c>
      <c r="F13" s="168">
        <f>(E13-E12)/E12</f>
        <v>0.55555555555555558</v>
      </c>
      <c r="G13" s="171">
        <v>119</v>
      </c>
      <c r="H13" s="168">
        <f>(G13-G12)/G12</f>
        <v>2.5862068965517241E-2</v>
      </c>
      <c r="I13" s="165">
        <v>3098</v>
      </c>
      <c r="J13" s="168">
        <f>(I13-I12)/I12</f>
        <v>-5.9216519890677194E-2</v>
      </c>
      <c r="K13" s="177">
        <v>15</v>
      </c>
      <c r="L13" s="168">
        <f>(K13-K12)/K12</f>
        <v>0.66666666666666663</v>
      </c>
      <c r="M13" s="172">
        <v>135</v>
      </c>
      <c r="N13" s="171">
        <v>117</v>
      </c>
      <c r="O13" s="171">
        <v>18</v>
      </c>
      <c r="P13" s="181">
        <f t="shared" ref="P13:R14" si="1">(M13-M12)/M12</f>
        <v>-4.2553191489361701E-2</v>
      </c>
      <c r="Q13" s="168">
        <f t="shared" si="1"/>
        <v>0.14705882352941177</v>
      </c>
      <c r="R13" s="168">
        <f t="shared" si="1"/>
        <v>-0.53846153846153844</v>
      </c>
    </row>
    <row r="14" spans="1:18" ht="30" customHeight="1" x14ac:dyDescent="0.2">
      <c r="A14" s="160" t="s">
        <v>126</v>
      </c>
      <c r="B14" s="160">
        <v>2015</v>
      </c>
      <c r="C14" s="165">
        <v>3327</v>
      </c>
      <c r="D14" s="154">
        <f>(C14-C13)/C13</f>
        <v>2.9712163416898793E-2</v>
      </c>
      <c r="E14" s="171">
        <v>14</v>
      </c>
      <c r="F14" s="168" t="s">
        <v>164</v>
      </c>
      <c r="G14" s="171">
        <v>104</v>
      </c>
      <c r="H14" s="168">
        <f>(G14-G13)/G13</f>
        <v>-0.12605042016806722</v>
      </c>
      <c r="I14" s="165">
        <v>3209</v>
      </c>
      <c r="J14" s="168">
        <f>(I14-I13)/I13</f>
        <v>3.5829567462879276E-2</v>
      </c>
      <c r="K14" s="177">
        <v>18</v>
      </c>
      <c r="L14" s="168">
        <f>(K14-K13)/K13</f>
        <v>0.2</v>
      </c>
      <c r="M14" s="172">
        <v>145</v>
      </c>
      <c r="N14" s="171">
        <v>118</v>
      </c>
      <c r="O14" s="171">
        <v>27</v>
      </c>
      <c r="P14" s="181">
        <f t="shared" si="1"/>
        <v>7.407407407407407E-2</v>
      </c>
      <c r="Q14" s="168">
        <f t="shared" si="1"/>
        <v>8.5470085470085479E-3</v>
      </c>
      <c r="R14" s="168">
        <f t="shared" si="1"/>
        <v>0.5</v>
      </c>
    </row>
    <row r="15" spans="1:18" ht="20.100000000000001" customHeight="1" x14ac:dyDescent="0.2">
      <c r="A15" s="162"/>
      <c r="B15" s="164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</row>
    <row r="16" spans="1:18" ht="30" customHeight="1" x14ac:dyDescent="0.2">
      <c r="A16" s="160" t="s">
        <v>119</v>
      </c>
      <c r="B16" s="160">
        <v>2015</v>
      </c>
      <c r="C16" s="166">
        <v>9794</v>
      </c>
      <c r="D16" s="169"/>
      <c r="E16" s="172">
        <v>29</v>
      </c>
      <c r="F16" s="173"/>
      <c r="G16" s="172">
        <v>343</v>
      </c>
      <c r="H16" s="173"/>
      <c r="I16" s="166">
        <v>9422</v>
      </c>
      <c r="J16" s="175"/>
      <c r="K16" s="157">
        <v>34</v>
      </c>
      <c r="L16" s="180"/>
      <c r="M16" s="172">
        <v>407</v>
      </c>
      <c r="N16" s="171">
        <v>347</v>
      </c>
      <c r="O16" s="171">
        <v>60</v>
      </c>
      <c r="P16" s="180"/>
      <c r="Q16" s="180"/>
      <c r="R16" s="180"/>
    </row>
    <row r="17" spans="1:18" ht="30" customHeight="1" x14ac:dyDescent="0.2">
      <c r="A17" s="160" t="s">
        <v>120</v>
      </c>
      <c r="B17" s="160">
        <v>2015</v>
      </c>
      <c r="C17" s="165">
        <v>3302</v>
      </c>
      <c r="D17" s="170"/>
      <c r="E17" s="171">
        <v>8</v>
      </c>
      <c r="F17" s="167"/>
      <c r="G17" s="171">
        <v>112</v>
      </c>
      <c r="H17" s="167"/>
      <c r="I17" s="165">
        <v>3182</v>
      </c>
      <c r="J17" s="176"/>
      <c r="K17" s="152">
        <v>9</v>
      </c>
      <c r="L17" s="180"/>
      <c r="M17" s="172">
        <v>134</v>
      </c>
      <c r="N17" s="171">
        <v>117</v>
      </c>
      <c r="O17" s="171">
        <v>17</v>
      </c>
      <c r="P17" s="180"/>
      <c r="Q17" s="180"/>
      <c r="R17" s="180"/>
    </row>
    <row r="18" spans="1:18" ht="30" customHeight="1" x14ac:dyDescent="0.2">
      <c r="A18" s="160" t="s">
        <v>121</v>
      </c>
      <c r="B18" s="160">
        <v>2015</v>
      </c>
      <c r="C18" s="165">
        <v>3201</v>
      </c>
      <c r="D18" s="154">
        <v>-3.0587522713506964E-2</v>
      </c>
      <c r="E18" s="171">
        <v>11</v>
      </c>
      <c r="F18" s="168">
        <v>0.375</v>
      </c>
      <c r="G18" s="171">
        <v>113</v>
      </c>
      <c r="H18" s="168">
        <v>8.9285714285714281E-3</v>
      </c>
      <c r="I18" s="165">
        <v>3077</v>
      </c>
      <c r="J18" s="168">
        <v>-3.2998114393463229E-2</v>
      </c>
      <c r="K18" s="177">
        <v>11</v>
      </c>
      <c r="L18" s="168">
        <v>0.22222222222222221</v>
      </c>
      <c r="M18" s="172">
        <v>127</v>
      </c>
      <c r="N18" s="171">
        <v>102</v>
      </c>
      <c r="O18" s="171">
        <v>25</v>
      </c>
      <c r="P18" s="181">
        <v>-5.2238805970149252E-2</v>
      </c>
      <c r="Q18" s="168">
        <v>-0.12820512820512819</v>
      </c>
      <c r="R18" s="168">
        <v>0.47058823529411764</v>
      </c>
    </row>
    <row r="19" spans="1:18" ht="30" customHeight="1" x14ac:dyDescent="0.2">
      <c r="A19" s="160" t="s">
        <v>122</v>
      </c>
      <c r="B19" s="160">
        <v>2015</v>
      </c>
      <c r="C19" s="165">
        <v>3291</v>
      </c>
      <c r="D19" s="154">
        <v>2.8116213683223992E-2</v>
      </c>
      <c r="E19" s="171">
        <v>10</v>
      </c>
      <c r="F19" s="168">
        <v>-9.0909090909090912E-2</v>
      </c>
      <c r="G19" s="171">
        <v>118</v>
      </c>
      <c r="H19" s="168">
        <v>4.4247787610619468E-2</v>
      </c>
      <c r="I19" s="165">
        <v>3163</v>
      </c>
      <c r="J19" s="168">
        <v>2.7949301267468314E-2</v>
      </c>
      <c r="K19" s="177">
        <v>14</v>
      </c>
      <c r="L19" s="168">
        <v>0.27272727272727271</v>
      </c>
      <c r="M19" s="172">
        <v>146</v>
      </c>
      <c r="N19" s="171">
        <v>128</v>
      </c>
      <c r="O19" s="171">
        <v>18</v>
      </c>
      <c r="P19" s="181">
        <v>0.14960629921259844</v>
      </c>
      <c r="Q19" s="168">
        <v>0.25490196078431371</v>
      </c>
      <c r="R19" s="168">
        <v>-0.28000000000000003</v>
      </c>
    </row>
    <row r="23" spans="1:18" x14ac:dyDescent="0.2">
      <c r="F23" t="s">
        <v>167</v>
      </c>
      <c r="G23" t="s">
        <v>3</v>
      </c>
      <c r="H23" t="s">
        <v>168</v>
      </c>
    </row>
    <row r="24" spans="1:18" x14ac:dyDescent="0.2">
      <c r="F24" s="210">
        <f>I11/C11*100</f>
        <v>96.230954290296708</v>
      </c>
      <c r="G24" s="210">
        <f>E11/C11*100</f>
        <v>0.37089013632718526</v>
      </c>
      <c r="H24" s="210">
        <f>G11/C11*100</f>
        <v>3.3981555733761026</v>
      </c>
    </row>
  </sheetData>
  <mergeCells count="2">
    <mergeCell ref="M3:O3"/>
    <mergeCell ref="P3:R3"/>
  </mergeCells>
  <pageMargins left="0.7" right="0.7" top="0.75" bottom="0.75" header="0.3" footer="0.3"/>
  <pageSetup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zoomScaleNormal="100" workbookViewId="0">
      <pane ySplit="7" topLeftCell="A26" activePane="bottomLeft" state="frozen"/>
      <selection activeCell="Q25" sqref="Q25"/>
      <selection pane="bottomLeft" activeCell="Q25" sqref="Q25"/>
    </sheetView>
  </sheetViews>
  <sheetFormatPr defaultRowHeight="12.75" x14ac:dyDescent="0.2"/>
  <cols>
    <col min="2" max="2" width="1.140625" customWidth="1"/>
    <col min="3" max="7" width="3.5703125" customWidth="1"/>
    <col min="8" max="12" width="13.7109375" customWidth="1"/>
    <col min="13" max="13" width="17.140625" customWidth="1"/>
  </cols>
  <sheetData>
    <row r="1" spans="1:14" ht="14.25" x14ac:dyDescent="0.2">
      <c r="A1" s="333">
        <v>8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2"/>
    </row>
    <row r="2" spans="1:14" ht="15" x14ac:dyDescent="0.25">
      <c r="A2" s="334" t="s">
        <v>71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2"/>
    </row>
    <row r="3" spans="1:14" ht="15" customHeight="1" x14ac:dyDescent="0.25">
      <c r="A3" s="334" t="s">
        <v>20</v>
      </c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2"/>
    </row>
    <row r="4" spans="1:14" ht="15" customHeight="1" x14ac:dyDescent="0.25">
      <c r="A4" s="345">
        <v>42156</v>
      </c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2"/>
    </row>
    <row r="5" spans="1:14" ht="6.75" customHeight="1" x14ac:dyDescent="0.2">
      <c r="G5" s="2"/>
      <c r="H5" s="2"/>
      <c r="I5" s="8"/>
      <c r="J5" s="2"/>
      <c r="K5" s="2"/>
      <c r="L5" s="2"/>
      <c r="M5" s="2"/>
      <c r="N5" s="2"/>
    </row>
    <row r="6" spans="1:14" x14ac:dyDescent="0.2">
      <c r="A6" s="335" t="s">
        <v>87</v>
      </c>
      <c r="B6" s="335"/>
      <c r="C6" s="335"/>
      <c r="D6" s="335"/>
      <c r="E6" s="335"/>
      <c r="F6" s="335"/>
      <c r="G6" s="346"/>
      <c r="H6" s="348" t="s">
        <v>88</v>
      </c>
      <c r="I6" s="348" t="s">
        <v>89</v>
      </c>
      <c r="J6" s="348" t="s">
        <v>90</v>
      </c>
      <c r="K6" s="348" t="s">
        <v>91</v>
      </c>
      <c r="L6" s="348" t="s">
        <v>92</v>
      </c>
      <c r="M6" s="342" t="s">
        <v>107</v>
      </c>
      <c r="N6" s="2"/>
    </row>
    <row r="7" spans="1:14" ht="21" customHeight="1" x14ac:dyDescent="0.2">
      <c r="A7" s="336"/>
      <c r="B7" s="336"/>
      <c r="C7" s="336"/>
      <c r="D7" s="336"/>
      <c r="E7" s="336"/>
      <c r="F7" s="336"/>
      <c r="G7" s="347"/>
      <c r="H7" s="349"/>
      <c r="I7" s="349"/>
      <c r="J7" s="349"/>
      <c r="K7" s="349"/>
      <c r="L7" s="349"/>
      <c r="M7" s="343"/>
      <c r="N7" s="2"/>
    </row>
    <row r="8" spans="1:14" ht="14.25" x14ac:dyDescent="0.2">
      <c r="A8" s="15"/>
      <c r="B8" s="20"/>
      <c r="C8" s="20"/>
      <c r="D8" s="20"/>
      <c r="E8" s="20"/>
      <c r="F8" s="20"/>
      <c r="G8" s="20"/>
      <c r="H8" s="16" t="s">
        <v>9</v>
      </c>
      <c r="I8" s="16" t="s">
        <v>10</v>
      </c>
      <c r="J8" s="16" t="s">
        <v>11</v>
      </c>
      <c r="K8" s="16" t="s">
        <v>12</v>
      </c>
      <c r="L8" s="16" t="s">
        <v>13</v>
      </c>
      <c r="M8" s="17" t="s">
        <v>14</v>
      </c>
      <c r="N8" s="2"/>
    </row>
    <row r="9" spans="1:14" ht="24" customHeight="1" x14ac:dyDescent="0.2">
      <c r="A9" s="18" t="s">
        <v>69</v>
      </c>
      <c r="B9" s="47"/>
      <c r="C9" s="47" t="s">
        <v>80</v>
      </c>
      <c r="D9" s="47"/>
      <c r="E9" s="47" t="s">
        <v>80</v>
      </c>
      <c r="F9" s="47"/>
      <c r="G9" s="47" t="s">
        <v>80</v>
      </c>
      <c r="H9" s="21">
        <v>0</v>
      </c>
      <c r="I9" s="21">
        <v>0</v>
      </c>
      <c r="J9" s="21">
        <v>0</v>
      </c>
      <c r="K9" s="21">
        <v>0</v>
      </c>
      <c r="L9" s="21">
        <v>1</v>
      </c>
      <c r="M9" s="19">
        <f>SUM(H9:L9)</f>
        <v>1</v>
      </c>
      <c r="N9" s="2"/>
    </row>
    <row r="10" spans="1:14" ht="24" customHeight="1" x14ac:dyDescent="0.2">
      <c r="A10" s="18"/>
      <c r="B10" s="20"/>
      <c r="C10" s="20"/>
      <c r="D10" s="20"/>
      <c r="E10" s="20"/>
      <c r="F10" s="20"/>
      <c r="G10" s="20"/>
      <c r="H10" s="21"/>
      <c r="I10" s="21"/>
      <c r="J10" s="21"/>
      <c r="K10" s="21"/>
      <c r="L10" s="21"/>
      <c r="M10" s="19"/>
      <c r="N10" s="2"/>
    </row>
    <row r="11" spans="1:14" ht="24" customHeight="1" x14ac:dyDescent="0.2">
      <c r="A11" s="18" t="s">
        <v>68</v>
      </c>
      <c r="B11" s="20"/>
      <c r="C11" s="47" t="s">
        <v>80</v>
      </c>
      <c r="D11" s="47"/>
      <c r="E11" s="47" t="s">
        <v>80</v>
      </c>
      <c r="F11" s="47"/>
      <c r="G11" s="47" t="s">
        <v>80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19">
        <f>SUM(H11:L11)</f>
        <v>0</v>
      </c>
      <c r="N11" s="2"/>
    </row>
    <row r="12" spans="1:14" ht="24" customHeight="1" x14ac:dyDescent="0.2">
      <c r="A12" s="15"/>
      <c r="B12" s="20"/>
      <c r="C12" s="20"/>
      <c r="D12" s="20"/>
      <c r="E12" s="20"/>
      <c r="F12" s="20"/>
      <c r="G12" s="20"/>
      <c r="H12" s="21"/>
      <c r="I12" s="21"/>
      <c r="J12" s="21"/>
      <c r="K12" s="21"/>
      <c r="L12" s="21"/>
      <c r="M12" s="19"/>
      <c r="N12" s="2"/>
    </row>
    <row r="13" spans="1:14" ht="24" customHeight="1" x14ac:dyDescent="0.2">
      <c r="A13" s="18" t="s">
        <v>21</v>
      </c>
      <c r="B13" s="20"/>
      <c r="C13" s="47" t="s">
        <v>80</v>
      </c>
      <c r="D13" s="47"/>
      <c r="E13" s="47" t="s">
        <v>80</v>
      </c>
      <c r="F13" s="47"/>
      <c r="G13" s="47" t="s">
        <v>80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19">
        <f>SUM(H13:L13)</f>
        <v>0</v>
      </c>
      <c r="N13" s="2"/>
    </row>
    <row r="14" spans="1:14" ht="24" customHeight="1" x14ac:dyDescent="0.2">
      <c r="A14" s="18"/>
      <c r="B14" s="20"/>
      <c r="C14" s="20"/>
      <c r="D14" s="20"/>
      <c r="E14" s="20"/>
      <c r="F14" s="20"/>
      <c r="G14" s="20"/>
      <c r="H14" s="21"/>
      <c r="I14" s="21"/>
      <c r="J14" s="21"/>
      <c r="K14" s="21"/>
      <c r="L14" s="21"/>
      <c r="M14" s="19"/>
      <c r="N14" s="2"/>
    </row>
    <row r="15" spans="1:14" ht="24" customHeight="1" x14ac:dyDescent="0.2">
      <c r="A15" s="18" t="s">
        <v>22</v>
      </c>
      <c r="B15" s="20"/>
      <c r="C15" s="47" t="s">
        <v>80</v>
      </c>
      <c r="D15" s="47"/>
      <c r="E15" s="47" t="s">
        <v>80</v>
      </c>
      <c r="F15" s="47"/>
      <c r="G15" s="47" t="s">
        <v>80</v>
      </c>
      <c r="H15" s="21">
        <v>0</v>
      </c>
      <c r="I15" s="21">
        <v>0</v>
      </c>
      <c r="J15" s="21">
        <v>0</v>
      </c>
      <c r="K15" s="21">
        <v>0</v>
      </c>
      <c r="L15" s="21">
        <v>1</v>
      </c>
      <c r="M15" s="19">
        <f>SUM(H15:L15)</f>
        <v>1</v>
      </c>
      <c r="N15" s="2"/>
    </row>
    <row r="16" spans="1:14" ht="24" customHeight="1" x14ac:dyDescent="0.2">
      <c r="A16" s="18"/>
      <c r="B16" s="20"/>
      <c r="C16" s="20"/>
      <c r="D16" s="20"/>
      <c r="E16" s="20"/>
      <c r="F16" s="20"/>
      <c r="G16" s="20"/>
      <c r="H16" s="21"/>
      <c r="I16" s="21"/>
      <c r="J16" s="21"/>
      <c r="K16" s="21"/>
      <c r="L16" s="21"/>
      <c r="M16" s="19"/>
      <c r="N16" s="2"/>
    </row>
    <row r="17" spans="1:14" ht="24" customHeight="1" x14ac:dyDescent="0.2">
      <c r="A17" s="18" t="s">
        <v>23</v>
      </c>
      <c r="B17" s="20"/>
      <c r="C17" s="47" t="s">
        <v>80</v>
      </c>
      <c r="D17" s="47"/>
      <c r="E17" s="47" t="s">
        <v>80</v>
      </c>
      <c r="F17" s="47"/>
      <c r="G17" s="47" t="s">
        <v>80</v>
      </c>
      <c r="H17" s="21">
        <v>0</v>
      </c>
      <c r="I17" s="21">
        <v>0</v>
      </c>
      <c r="J17" s="21">
        <v>0</v>
      </c>
      <c r="K17" s="21">
        <v>0</v>
      </c>
      <c r="L17" s="21">
        <v>3</v>
      </c>
      <c r="M17" s="19">
        <f>SUM(H17:L17)</f>
        <v>3</v>
      </c>
      <c r="N17" s="2"/>
    </row>
    <row r="18" spans="1:14" ht="24" customHeight="1" x14ac:dyDescent="0.2">
      <c r="A18" s="18"/>
      <c r="B18" s="20"/>
      <c r="C18" s="20"/>
      <c r="D18" s="20"/>
      <c r="E18" s="20"/>
      <c r="F18" s="20"/>
      <c r="G18" s="20"/>
      <c r="H18" s="21"/>
      <c r="I18" s="21"/>
      <c r="J18" s="21"/>
      <c r="K18" s="21"/>
      <c r="L18" s="21"/>
      <c r="M18" s="19"/>
      <c r="N18" s="2"/>
    </row>
    <row r="19" spans="1:14" ht="24" customHeight="1" x14ac:dyDescent="0.2">
      <c r="A19" s="18" t="s">
        <v>24</v>
      </c>
      <c r="B19" s="20"/>
      <c r="C19" s="47" t="s">
        <v>80</v>
      </c>
      <c r="D19" s="47"/>
      <c r="E19" s="47" t="s">
        <v>80</v>
      </c>
      <c r="F19" s="47"/>
      <c r="G19" s="47" t="s">
        <v>80</v>
      </c>
      <c r="H19" s="21">
        <v>0</v>
      </c>
      <c r="I19" s="21">
        <v>1</v>
      </c>
      <c r="J19" s="21">
        <v>0</v>
      </c>
      <c r="K19" s="21">
        <v>0</v>
      </c>
      <c r="L19" s="21">
        <v>0</v>
      </c>
      <c r="M19" s="19">
        <f>SUM(H19:L19)</f>
        <v>1</v>
      </c>
      <c r="N19" s="2"/>
    </row>
    <row r="20" spans="1:14" ht="24" customHeight="1" x14ac:dyDescent="0.2">
      <c r="A20" s="18"/>
      <c r="B20" s="20"/>
      <c r="C20" s="20"/>
      <c r="D20" s="20"/>
      <c r="E20" s="20"/>
      <c r="F20" s="20"/>
      <c r="G20" s="20"/>
      <c r="H20" s="21"/>
      <c r="I20" s="21"/>
      <c r="J20" s="21"/>
      <c r="K20" s="21"/>
      <c r="L20" s="21"/>
      <c r="M20" s="19"/>
      <c r="N20" s="2"/>
    </row>
    <row r="21" spans="1:14" ht="24" customHeight="1" x14ac:dyDescent="0.2">
      <c r="A21" s="18" t="s">
        <v>25</v>
      </c>
      <c r="B21" s="20"/>
      <c r="C21" s="47" t="s">
        <v>80</v>
      </c>
      <c r="D21" s="47"/>
      <c r="E21" s="47" t="s">
        <v>80</v>
      </c>
      <c r="F21" s="47"/>
      <c r="G21" s="47" t="s">
        <v>80</v>
      </c>
      <c r="H21" s="21">
        <v>0</v>
      </c>
      <c r="I21" s="21">
        <v>3</v>
      </c>
      <c r="J21" s="21">
        <v>0</v>
      </c>
      <c r="K21" s="21">
        <v>0</v>
      </c>
      <c r="L21" s="21">
        <v>0</v>
      </c>
      <c r="M21" s="19">
        <f>SUM(H21:L21)</f>
        <v>3</v>
      </c>
      <c r="N21" s="2"/>
    </row>
    <row r="22" spans="1:14" ht="24" customHeight="1" x14ac:dyDescent="0.2">
      <c r="A22" s="18"/>
      <c r="B22" s="20"/>
      <c r="C22" s="20"/>
      <c r="D22" s="20"/>
      <c r="E22" s="20"/>
      <c r="F22" s="20"/>
      <c r="G22" s="20"/>
      <c r="H22" s="21"/>
      <c r="I22" s="21"/>
      <c r="J22" s="21"/>
      <c r="K22" s="21"/>
      <c r="L22" s="21"/>
      <c r="M22" s="19"/>
      <c r="N22" s="2"/>
    </row>
    <row r="23" spans="1:14" ht="24" customHeight="1" x14ac:dyDescent="0.2">
      <c r="A23" s="18" t="s">
        <v>26</v>
      </c>
      <c r="B23" s="20"/>
      <c r="C23" s="47" t="s">
        <v>80</v>
      </c>
      <c r="D23" s="47"/>
      <c r="E23" s="47" t="s">
        <v>80</v>
      </c>
      <c r="F23" s="47"/>
      <c r="G23" s="47" t="s">
        <v>80</v>
      </c>
      <c r="H23" s="21">
        <v>0</v>
      </c>
      <c r="I23" s="21">
        <v>1</v>
      </c>
      <c r="J23" s="21">
        <v>0</v>
      </c>
      <c r="K23" s="21">
        <v>0</v>
      </c>
      <c r="L23" s="21">
        <v>0</v>
      </c>
      <c r="M23" s="19">
        <f>SUM(H23:L23)</f>
        <v>1</v>
      </c>
      <c r="N23" s="2"/>
    </row>
    <row r="24" spans="1:14" ht="24" customHeight="1" x14ac:dyDescent="0.2">
      <c r="A24" s="18"/>
      <c r="B24" s="20"/>
      <c r="C24" s="20"/>
      <c r="D24" s="20"/>
      <c r="E24" s="20"/>
      <c r="F24" s="20"/>
      <c r="G24" s="20"/>
      <c r="H24" s="21"/>
      <c r="I24" s="21"/>
      <c r="J24" s="21"/>
      <c r="K24" s="21"/>
      <c r="L24" s="21"/>
      <c r="M24" s="19"/>
      <c r="N24" s="2"/>
    </row>
    <row r="25" spans="1:14" ht="24" customHeight="1" x14ac:dyDescent="0.2">
      <c r="A25" s="18" t="s">
        <v>27</v>
      </c>
      <c r="B25" s="20"/>
      <c r="C25" s="47" t="s">
        <v>80</v>
      </c>
      <c r="D25" s="47"/>
      <c r="E25" s="47" t="s">
        <v>80</v>
      </c>
      <c r="F25" s="47"/>
      <c r="G25" s="47" t="s">
        <v>80</v>
      </c>
      <c r="H25" s="21">
        <v>0</v>
      </c>
      <c r="I25" s="21">
        <v>0</v>
      </c>
      <c r="J25" s="21">
        <v>0</v>
      </c>
      <c r="K25" s="21">
        <v>0</v>
      </c>
      <c r="L25" s="21">
        <v>1</v>
      </c>
      <c r="M25" s="19">
        <f>SUM(H25:L25)</f>
        <v>1</v>
      </c>
      <c r="N25" s="2"/>
    </row>
    <row r="26" spans="1:14" ht="24" customHeight="1" x14ac:dyDescent="0.2">
      <c r="A26" s="18"/>
      <c r="B26" s="20"/>
      <c r="C26" s="20"/>
      <c r="D26" s="20"/>
      <c r="E26" s="20"/>
      <c r="F26" s="20"/>
      <c r="G26" s="20"/>
      <c r="H26" s="21"/>
      <c r="I26" s="21"/>
      <c r="J26" s="21"/>
      <c r="K26" s="21"/>
      <c r="L26" s="21"/>
      <c r="M26" s="19"/>
      <c r="N26" s="2"/>
    </row>
    <row r="27" spans="1:14" ht="24" customHeight="1" x14ac:dyDescent="0.2">
      <c r="A27" s="18" t="s">
        <v>28</v>
      </c>
      <c r="B27" s="20"/>
      <c r="C27" s="47" t="s">
        <v>80</v>
      </c>
      <c r="D27" s="47"/>
      <c r="E27" s="47" t="s">
        <v>80</v>
      </c>
      <c r="F27" s="47"/>
      <c r="G27" s="47" t="s">
        <v>80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19">
        <f>SUM(H27:L27)</f>
        <v>0</v>
      </c>
      <c r="N27" s="2"/>
    </row>
    <row r="28" spans="1:14" ht="24" customHeight="1" x14ac:dyDescent="0.2">
      <c r="A28" s="18"/>
      <c r="B28" s="20"/>
      <c r="C28" s="20"/>
      <c r="D28" s="20"/>
      <c r="E28" s="20"/>
      <c r="F28" s="20"/>
      <c r="G28" s="20"/>
      <c r="H28" s="21"/>
      <c r="I28" s="21"/>
      <c r="J28" s="21"/>
      <c r="K28" s="21"/>
      <c r="L28" s="21"/>
      <c r="M28" s="19"/>
      <c r="N28" s="2"/>
    </row>
    <row r="29" spans="1:14" ht="24" customHeight="1" x14ac:dyDescent="0.2">
      <c r="A29" s="18" t="s">
        <v>29</v>
      </c>
      <c r="B29" s="20"/>
      <c r="C29" s="47" t="s">
        <v>80</v>
      </c>
      <c r="D29" s="47"/>
      <c r="E29" s="47" t="s">
        <v>80</v>
      </c>
      <c r="F29" s="47"/>
      <c r="G29" s="47" t="s">
        <v>80</v>
      </c>
      <c r="H29" s="21">
        <v>0</v>
      </c>
      <c r="I29" s="21">
        <v>0</v>
      </c>
      <c r="J29" s="21">
        <v>0</v>
      </c>
      <c r="K29" s="21">
        <v>0</v>
      </c>
      <c r="L29" s="21">
        <v>1</v>
      </c>
      <c r="M29" s="19">
        <f>SUM(H29:L29)</f>
        <v>1</v>
      </c>
      <c r="N29" s="2"/>
    </row>
    <row r="30" spans="1:14" ht="24" customHeight="1" x14ac:dyDescent="0.2">
      <c r="A30" s="18"/>
      <c r="B30" s="20"/>
      <c r="C30" s="47"/>
      <c r="D30" s="47"/>
      <c r="E30" s="47"/>
      <c r="F30" s="47"/>
      <c r="G30" s="47"/>
      <c r="H30" s="21"/>
      <c r="I30" s="21"/>
      <c r="J30" s="21"/>
      <c r="K30" s="21"/>
      <c r="L30" s="21"/>
      <c r="M30" s="19"/>
      <c r="N30" s="2"/>
    </row>
    <row r="31" spans="1:14" ht="24" customHeight="1" x14ac:dyDescent="0.2">
      <c r="A31" s="18" t="s">
        <v>30</v>
      </c>
      <c r="B31" s="20"/>
      <c r="C31" s="47" t="s">
        <v>80</v>
      </c>
      <c r="D31" s="47"/>
      <c r="E31" s="47" t="s">
        <v>80</v>
      </c>
      <c r="F31" s="47"/>
      <c r="G31" s="47" t="s">
        <v>80</v>
      </c>
      <c r="H31" s="21">
        <v>1</v>
      </c>
      <c r="I31" s="21">
        <v>1</v>
      </c>
      <c r="J31" s="21">
        <v>0</v>
      </c>
      <c r="K31" s="21">
        <v>0</v>
      </c>
      <c r="L31" s="21">
        <v>0</v>
      </c>
      <c r="M31" s="19">
        <f>SUM(H31:L31)</f>
        <v>2</v>
      </c>
      <c r="N31" s="2"/>
    </row>
    <row r="32" spans="1:14" ht="24" customHeight="1" x14ac:dyDescent="0.2">
      <c r="A32" s="18"/>
      <c r="B32" s="20"/>
      <c r="C32" s="20"/>
      <c r="D32" s="20"/>
      <c r="E32" s="20"/>
      <c r="F32" s="20"/>
      <c r="G32" s="20"/>
      <c r="H32" s="21"/>
      <c r="I32" s="21"/>
      <c r="J32" s="21"/>
      <c r="K32" s="21"/>
      <c r="L32" s="21"/>
      <c r="M32" s="19"/>
      <c r="N32" s="2"/>
    </row>
    <row r="33" spans="1:14" ht="24" customHeight="1" x14ac:dyDescent="0.2">
      <c r="A33" s="18" t="s">
        <v>31</v>
      </c>
      <c r="B33" s="20"/>
      <c r="C33" s="47" t="s">
        <v>80</v>
      </c>
      <c r="D33" s="47"/>
      <c r="E33" s="47" t="s">
        <v>80</v>
      </c>
      <c r="F33" s="47"/>
      <c r="G33" s="47" t="s">
        <v>80</v>
      </c>
      <c r="H33" s="21">
        <v>2</v>
      </c>
      <c r="I33" s="21">
        <v>1</v>
      </c>
      <c r="J33" s="21">
        <v>0</v>
      </c>
      <c r="K33" s="21">
        <v>0</v>
      </c>
      <c r="L33" s="21">
        <v>0</v>
      </c>
      <c r="M33" s="19">
        <f>SUM(H33:L33)</f>
        <v>3</v>
      </c>
      <c r="N33" s="2"/>
    </row>
    <row r="34" spans="1:14" ht="24" customHeight="1" x14ac:dyDescent="0.2">
      <c r="A34" s="18"/>
      <c r="B34" s="20"/>
      <c r="C34" s="20"/>
      <c r="D34" s="20"/>
      <c r="E34" s="20"/>
      <c r="F34" s="20"/>
      <c r="G34" s="20"/>
      <c r="H34" s="21"/>
      <c r="I34" s="21"/>
      <c r="J34" s="21"/>
      <c r="K34" s="21"/>
      <c r="L34" s="21"/>
      <c r="M34" s="19"/>
      <c r="N34" s="2"/>
    </row>
    <row r="35" spans="1:14" ht="24" customHeight="1" x14ac:dyDescent="0.2">
      <c r="A35" s="18" t="s">
        <v>32</v>
      </c>
      <c r="B35" s="20"/>
      <c r="C35" s="47" t="s">
        <v>80</v>
      </c>
      <c r="D35" s="47"/>
      <c r="E35" s="47" t="s">
        <v>80</v>
      </c>
      <c r="F35" s="47"/>
      <c r="G35" s="47" t="s">
        <v>80</v>
      </c>
      <c r="H35" s="21">
        <v>1</v>
      </c>
      <c r="I35" s="21">
        <v>0</v>
      </c>
      <c r="J35" s="21">
        <v>0</v>
      </c>
      <c r="K35" s="21">
        <v>0</v>
      </c>
      <c r="L35" s="21">
        <v>0</v>
      </c>
      <c r="M35" s="19">
        <f>SUM(H35:L35)</f>
        <v>1</v>
      </c>
      <c r="N35" s="2"/>
    </row>
    <row r="36" spans="1:14" ht="24" customHeight="1" x14ac:dyDescent="0.2">
      <c r="A36" s="18"/>
      <c r="B36" s="20"/>
      <c r="C36" s="20"/>
      <c r="D36" s="20"/>
      <c r="E36" s="20"/>
      <c r="F36" s="20"/>
      <c r="G36" s="20"/>
      <c r="H36" s="21"/>
      <c r="I36" s="21"/>
      <c r="J36" s="21"/>
      <c r="K36" s="21"/>
      <c r="L36" s="21"/>
      <c r="M36" s="19"/>
      <c r="N36" s="2"/>
    </row>
    <row r="37" spans="1:14" ht="24" customHeight="1" x14ac:dyDescent="0.2">
      <c r="A37" s="15" t="s">
        <v>56</v>
      </c>
      <c r="B37" s="20"/>
      <c r="C37" s="47" t="s">
        <v>80</v>
      </c>
      <c r="D37" s="47"/>
      <c r="E37" s="47" t="s">
        <v>80</v>
      </c>
      <c r="F37" s="47"/>
      <c r="G37" s="47" t="s">
        <v>80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19">
        <f>SUM(H37:L37)</f>
        <v>0</v>
      </c>
      <c r="N37" s="2"/>
    </row>
    <row r="38" spans="1:14" ht="24" customHeight="1" x14ac:dyDescent="0.2">
      <c r="A38" s="15"/>
      <c r="B38" s="20"/>
      <c r="C38" s="20"/>
      <c r="D38" s="20"/>
      <c r="E38" s="20"/>
      <c r="F38" s="20"/>
      <c r="G38" s="20"/>
      <c r="H38" s="21"/>
      <c r="I38" s="21"/>
      <c r="J38" s="21"/>
      <c r="K38" s="21"/>
      <c r="L38" s="21"/>
      <c r="M38" s="19"/>
      <c r="N38" s="2"/>
    </row>
    <row r="39" spans="1:14" ht="24" customHeight="1" x14ac:dyDescent="0.25">
      <c r="A39" s="24" t="s">
        <v>6</v>
      </c>
      <c r="B39" s="26"/>
      <c r="C39" s="25" t="s">
        <v>80</v>
      </c>
      <c r="D39" s="25"/>
      <c r="E39" s="25" t="s">
        <v>80</v>
      </c>
      <c r="F39" s="25"/>
      <c r="G39" s="25" t="s">
        <v>80</v>
      </c>
      <c r="H39" s="27">
        <f t="shared" ref="H39:M39" si="0">SUM(H9:H37)</f>
        <v>4</v>
      </c>
      <c r="I39" s="27">
        <f t="shared" si="0"/>
        <v>7</v>
      </c>
      <c r="J39" s="27">
        <f t="shared" si="0"/>
        <v>0</v>
      </c>
      <c r="K39" s="27">
        <f t="shared" si="0"/>
        <v>0</v>
      </c>
      <c r="L39" s="27">
        <f t="shared" si="0"/>
        <v>7</v>
      </c>
      <c r="M39" s="28">
        <f t="shared" si="0"/>
        <v>18</v>
      </c>
      <c r="N39" s="2"/>
    </row>
    <row r="40" spans="1:14" x14ac:dyDescent="0.2">
      <c r="G40" s="2"/>
      <c r="H40" s="2"/>
      <c r="I40" s="2"/>
      <c r="J40" s="2"/>
      <c r="K40" s="2"/>
      <c r="L40" s="2"/>
      <c r="M40" s="2"/>
      <c r="N40" s="2"/>
    </row>
    <row r="41" spans="1:14" x14ac:dyDescent="0.2">
      <c r="G41" s="2"/>
      <c r="H41" s="2"/>
      <c r="I41" s="2"/>
      <c r="J41" s="331" t="s">
        <v>110</v>
      </c>
      <c r="K41" s="332"/>
      <c r="L41" s="332"/>
      <c r="M41" s="332"/>
      <c r="N41" s="2"/>
    </row>
    <row r="42" spans="1:14" x14ac:dyDescent="0.2">
      <c r="G42" s="2"/>
      <c r="I42" s="2"/>
      <c r="J42" s="344">
        <v>42156</v>
      </c>
      <c r="K42" s="332"/>
      <c r="L42" s="332"/>
      <c r="M42" s="332"/>
      <c r="N42" s="2"/>
    </row>
    <row r="43" spans="1:14" x14ac:dyDescent="0.2">
      <c r="G43" s="2"/>
      <c r="H43" s="2"/>
      <c r="I43" s="2"/>
      <c r="J43" s="2"/>
      <c r="K43" s="2"/>
      <c r="L43" s="2"/>
      <c r="M43" s="2"/>
      <c r="N43" s="2"/>
    </row>
    <row r="44" spans="1:14" x14ac:dyDescent="0.2">
      <c r="G44" s="2"/>
      <c r="H44" s="2"/>
      <c r="I44" s="2"/>
      <c r="J44" s="2"/>
      <c r="K44" s="2"/>
      <c r="L44" s="2"/>
      <c r="M44" s="2"/>
      <c r="N44" s="2"/>
    </row>
    <row r="45" spans="1:14" x14ac:dyDescent="0.2">
      <c r="G45" s="2"/>
      <c r="H45" s="2"/>
      <c r="I45" s="2"/>
      <c r="J45" s="2"/>
      <c r="K45" s="2"/>
      <c r="L45" s="2"/>
      <c r="M45" s="2"/>
      <c r="N45" s="2"/>
    </row>
    <row r="46" spans="1:14" x14ac:dyDescent="0.2">
      <c r="G46" s="2"/>
      <c r="H46" s="2"/>
      <c r="I46" s="2"/>
      <c r="J46" s="2"/>
      <c r="K46" s="2"/>
      <c r="L46" s="2"/>
      <c r="M46" s="2"/>
      <c r="N46" s="2"/>
    </row>
    <row r="47" spans="1:14" x14ac:dyDescent="0.2">
      <c r="G47" s="2"/>
      <c r="H47" s="2"/>
      <c r="I47" s="2"/>
      <c r="J47" s="2"/>
      <c r="K47" s="2"/>
      <c r="L47" s="2"/>
      <c r="M47" s="2"/>
      <c r="N47" s="2"/>
    </row>
  </sheetData>
  <mergeCells count="13">
    <mergeCell ref="M6:M7"/>
    <mergeCell ref="J41:M41"/>
    <mergeCell ref="J42:M42"/>
    <mergeCell ref="A1:M1"/>
    <mergeCell ref="A2:M2"/>
    <mergeCell ref="A3:M3"/>
    <mergeCell ref="A4:M4"/>
    <mergeCell ref="A6:G7"/>
    <mergeCell ref="H6:H7"/>
    <mergeCell ref="I6:I7"/>
    <mergeCell ref="J6:J7"/>
    <mergeCell ref="K6:K7"/>
    <mergeCell ref="L6:L7"/>
  </mergeCells>
  <pageMargins left="0.74803149606299213" right="0.74803149606299213" top="0.51181102362204722" bottom="0.51181102362204722" header="0.51181102362204722" footer="0.51181102362204722"/>
  <pageSetup scale="8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zoomScaleNormal="100" workbookViewId="0">
      <pane ySplit="6" topLeftCell="A14" activePane="bottomLeft" state="frozen"/>
      <selection activeCell="Q25" sqref="Q25"/>
      <selection pane="bottomLeft" activeCell="Q25" sqref="Q25"/>
    </sheetView>
  </sheetViews>
  <sheetFormatPr defaultRowHeight="12.75" x14ac:dyDescent="0.2"/>
  <cols>
    <col min="1" max="1" width="3.5703125" customWidth="1"/>
    <col min="2" max="2" width="4.28515625" customWidth="1"/>
    <col min="3" max="3" width="3.5703125" customWidth="1"/>
    <col min="4" max="4" width="5.140625" customWidth="1"/>
    <col min="5" max="9" width="3.5703125" customWidth="1"/>
    <col min="10" max="10" width="9.85546875" customWidth="1"/>
    <col min="11" max="11" width="9.5703125" customWidth="1"/>
    <col min="13" max="13" width="12.28515625" customWidth="1"/>
    <col min="14" max="14" width="9.85546875" customWidth="1"/>
    <col min="16" max="16" width="9.85546875" customWidth="1"/>
    <col min="17" max="17" width="10" style="6" customWidth="1"/>
  </cols>
  <sheetData>
    <row r="1" spans="1:17" ht="14.25" x14ac:dyDescent="0.2">
      <c r="B1" s="333">
        <v>9</v>
      </c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</row>
    <row r="2" spans="1:17" ht="19.5" customHeight="1" x14ac:dyDescent="0.25">
      <c r="A2" s="334" t="s">
        <v>76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</row>
    <row r="3" spans="1:17" ht="15" customHeight="1" x14ac:dyDescent="0.25">
      <c r="A3" s="334" t="s">
        <v>48</v>
      </c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</row>
    <row r="4" spans="1:17" ht="15.75" customHeight="1" x14ac:dyDescent="0.25">
      <c r="A4" s="334" t="s">
        <v>133</v>
      </c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4"/>
      <c r="Q4" s="334"/>
    </row>
    <row r="5" spans="1:17" ht="6" customHeight="1" x14ac:dyDescent="0.2">
      <c r="I5" s="2"/>
      <c r="J5" s="2"/>
      <c r="K5" s="2"/>
      <c r="L5" s="2"/>
      <c r="M5" s="2"/>
      <c r="N5" s="2"/>
      <c r="O5" s="2"/>
      <c r="P5" s="2"/>
      <c r="Q5" s="4"/>
    </row>
    <row r="6" spans="1:17" ht="26.25" customHeight="1" x14ac:dyDescent="0.2">
      <c r="A6" s="351" t="s">
        <v>47</v>
      </c>
      <c r="B6" s="351"/>
      <c r="C6" s="351"/>
      <c r="D6" s="351"/>
      <c r="E6" s="351"/>
      <c r="F6" s="351"/>
      <c r="G6" s="351"/>
      <c r="H6" s="351"/>
      <c r="I6" s="352"/>
      <c r="J6" s="51" t="s">
        <v>49</v>
      </c>
      <c r="K6" s="51" t="s">
        <v>50</v>
      </c>
      <c r="L6" s="51" t="s">
        <v>51</v>
      </c>
      <c r="M6" s="51" t="s">
        <v>52</v>
      </c>
      <c r="N6" s="51" t="s">
        <v>53</v>
      </c>
      <c r="O6" s="51" t="s">
        <v>54</v>
      </c>
      <c r="P6" s="51" t="s">
        <v>55</v>
      </c>
      <c r="Q6" s="50" t="s">
        <v>6</v>
      </c>
    </row>
    <row r="7" spans="1:17" ht="14.25" x14ac:dyDescent="0.2">
      <c r="A7" s="15"/>
      <c r="B7" s="15"/>
      <c r="C7" s="20"/>
      <c r="D7" s="20"/>
      <c r="E7" s="20"/>
      <c r="F7" s="20"/>
      <c r="G7" s="20"/>
      <c r="H7" s="20"/>
      <c r="I7" s="20"/>
      <c r="J7" s="16" t="s">
        <v>9</v>
      </c>
      <c r="K7" s="16" t="s">
        <v>10</v>
      </c>
      <c r="L7" s="16" t="s">
        <v>11</v>
      </c>
      <c r="M7" s="16" t="s">
        <v>12</v>
      </c>
      <c r="N7" s="16" t="s">
        <v>13</v>
      </c>
      <c r="O7" s="16" t="s">
        <v>14</v>
      </c>
      <c r="P7" s="16" t="s">
        <v>15</v>
      </c>
      <c r="Q7" s="17" t="s">
        <v>16</v>
      </c>
    </row>
    <row r="8" spans="1:17" ht="14.25" x14ac:dyDescent="0.2">
      <c r="A8" s="15"/>
      <c r="B8" s="15"/>
      <c r="C8" s="20"/>
      <c r="D8" s="20"/>
      <c r="E8" s="20"/>
      <c r="F8" s="20"/>
      <c r="G8" s="20"/>
      <c r="H8" s="20"/>
      <c r="I8" s="20"/>
      <c r="J8" s="21"/>
      <c r="K8" s="21"/>
      <c r="L8" s="21"/>
      <c r="M8" s="21"/>
      <c r="N8" s="21"/>
      <c r="O8" s="21"/>
      <c r="P8" s="21"/>
      <c r="Q8" s="19"/>
    </row>
    <row r="9" spans="1:17" ht="30" customHeight="1" x14ac:dyDescent="0.2">
      <c r="A9" s="15" t="s">
        <v>113</v>
      </c>
      <c r="B9" s="15"/>
      <c r="C9" s="20"/>
      <c r="D9" s="20"/>
      <c r="E9" s="54" t="s">
        <v>80</v>
      </c>
      <c r="F9" s="54"/>
      <c r="G9" s="54" t="s">
        <v>80</v>
      </c>
      <c r="H9" s="54"/>
      <c r="I9" s="54" t="s">
        <v>80</v>
      </c>
      <c r="J9" s="21">
        <f>'table5 2015 Apr'!J9+'table5 2015 May'!J9+'table5 2015 June'!J9</f>
        <v>3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1</v>
      </c>
      <c r="Q9" s="21">
        <f>SUM(J9:P9)</f>
        <v>4</v>
      </c>
    </row>
    <row r="10" spans="1:17" ht="30" customHeight="1" x14ac:dyDescent="0.2">
      <c r="A10" s="15"/>
      <c r="B10" s="15"/>
      <c r="C10" s="20"/>
      <c r="D10" s="20"/>
      <c r="E10" s="20"/>
      <c r="F10" s="20"/>
      <c r="G10" s="20"/>
      <c r="H10" s="20"/>
      <c r="I10" s="20"/>
      <c r="J10" s="21"/>
      <c r="K10" s="21"/>
      <c r="L10" s="21"/>
      <c r="M10" s="21"/>
      <c r="N10" s="21"/>
      <c r="O10" s="21"/>
      <c r="P10" s="21"/>
      <c r="Q10" s="19"/>
    </row>
    <row r="11" spans="1:17" ht="30" customHeight="1" x14ac:dyDescent="0.2">
      <c r="A11" s="15" t="s">
        <v>114</v>
      </c>
      <c r="B11" s="15"/>
      <c r="C11" s="20"/>
      <c r="D11" s="20"/>
      <c r="E11" s="54" t="s">
        <v>80</v>
      </c>
      <c r="F11" s="54"/>
      <c r="G11" s="54" t="s">
        <v>80</v>
      </c>
      <c r="H11" s="54"/>
      <c r="I11" s="54" t="s">
        <v>80</v>
      </c>
      <c r="J11" s="21">
        <f>'table5 2015 Apr'!J11+'table5 2015 May'!J11+'table5 2015 June'!J11</f>
        <v>4</v>
      </c>
      <c r="K11" s="21">
        <v>0</v>
      </c>
      <c r="L11" s="21">
        <v>0</v>
      </c>
      <c r="M11" s="21">
        <f>'table5 2015 Apr'!M11+'table5 2015 May'!M11+'table5 2015 June'!M11</f>
        <v>0</v>
      </c>
      <c r="N11" s="21">
        <f>'table5 2015 Apr'!N11+'table5 2015 May'!N11+'table5 2015 June'!N11</f>
        <v>1</v>
      </c>
      <c r="O11" s="21">
        <f>'table5 2015 Apr'!O11+'table5 2015 May'!O11+'table5 2015 June'!O11</f>
        <v>1</v>
      </c>
      <c r="P11" s="21">
        <f>'table5 2015 Apr'!P11+'table5 2015 May'!P11+'table5 2015 June'!P11</f>
        <v>2</v>
      </c>
      <c r="Q11" s="19">
        <f>SUM(J11:P11)</f>
        <v>8</v>
      </c>
    </row>
    <row r="12" spans="1:17" ht="30" customHeight="1" x14ac:dyDescent="0.2">
      <c r="A12" s="15"/>
      <c r="B12" s="15"/>
      <c r="C12" s="20"/>
      <c r="D12" s="20"/>
      <c r="E12" s="20"/>
      <c r="F12" s="20"/>
      <c r="G12" s="20"/>
      <c r="H12" s="20"/>
      <c r="I12" s="20"/>
      <c r="J12" s="21"/>
      <c r="K12" s="21"/>
      <c r="L12" s="21"/>
      <c r="M12" s="21"/>
      <c r="N12" s="21"/>
      <c r="O12" s="21"/>
      <c r="P12" s="21"/>
      <c r="Q12" s="19"/>
    </row>
    <row r="13" spans="1:17" ht="30" customHeight="1" x14ac:dyDescent="0.2">
      <c r="A13" s="15" t="s">
        <v>115</v>
      </c>
      <c r="B13" s="15"/>
      <c r="C13" s="20"/>
      <c r="D13" s="20"/>
      <c r="E13" s="54" t="s">
        <v>80</v>
      </c>
      <c r="F13" s="54"/>
      <c r="G13" s="54" t="s">
        <v>80</v>
      </c>
      <c r="H13" s="54"/>
      <c r="I13" s="54" t="s">
        <v>80</v>
      </c>
      <c r="J13" s="21">
        <f>'table5 2015 Apr'!J13+'table5 2015 May'!J13+'table5 2015 June'!J13</f>
        <v>1</v>
      </c>
      <c r="K13" s="21">
        <f>'table5 2015 Apr'!K13+'table5 2015 May'!K13+'table5 2015 June'!K13</f>
        <v>0</v>
      </c>
      <c r="L13" s="21">
        <f>'table5 2015 Apr'!L13+'table5 2015 May'!L13+'table5 2015 June'!L13</f>
        <v>0</v>
      </c>
      <c r="M13" s="21">
        <f>'table5 2015 Apr'!M13+'table5 2015 May'!M13+'table5 2015 June'!M13</f>
        <v>0</v>
      </c>
      <c r="N13" s="21">
        <f>'table5 2015 Apr'!N13+'table5 2015 May'!N13+'table5 2015 June'!N13</f>
        <v>1</v>
      </c>
      <c r="O13" s="21">
        <f>'table5 2015 Apr'!O13+'table5 2015 May'!O13+'table5 2015 June'!O13</f>
        <v>0</v>
      </c>
      <c r="P13" s="21">
        <f>'table5 2015 Apr'!P13+'table5 2015 May'!P13+'table5 2015 June'!P13</f>
        <v>1</v>
      </c>
      <c r="Q13" s="19">
        <f>SUM(J13:P13)</f>
        <v>3</v>
      </c>
    </row>
    <row r="14" spans="1:17" ht="30" customHeight="1" x14ac:dyDescent="0.2">
      <c r="A14" s="15"/>
      <c r="B14" s="15"/>
      <c r="C14" s="20"/>
      <c r="D14" s="20"/>
      <c r="E14" s="20"/>
      <c r="F14" s="20"/>
      <c r="G14" s="20"/>
      <c r="H14" s="20"/>
      <c r="I14" s="20"/>
      <c r="J14" s="21"/>
      <c r="K14" s="21"/>
      <c r="L14" s="21"/>
      <c r="M14" s="21"/>
      <c r="N14" s="21"/>
      <c r="O14" s="21"/>
      <c r="P14" s="21"/>
      <c r="Q14" s="19"/>
    </row>
    <row r="15" spans="1:17" ht="30" customHeight="1" x14ac:dyDescent="0.2">
      <c r="A15" s="350" t="s">
        <v>112</v>
      </c>
      <c r="B15" s="350"/>
      <c r="C15" s="350"/>
      <c r="D15" s="350"/>
      <c r="E15" s="350"/>
      <c r="F15" s="54"/>
      <c r="G15" s="54" t="s">
        <v>80</v>
      </c>
      <c r="H15" s="54"/>
      <c r="I15" s="54" t="s">
        <v>80</v>
      </c>
      <c r="J15" s="21">
        <f>'table5 2015 Apr'!J15+'table5 2015 May'!J15+'table5 2015 June'!J15</f>
        <v>2</v>
      </c>
      <c r="K15" s="21">
        <f>'table5 2015 Apr'!K15+'table5 2015 May'!K15+'table5 2015 June'!K15</f>
        <v>0</v>
      </c>
      <c r="L15" s="21">
        <f>'table5 2015 Apr'!L15+'table5 2015 May'!L15+'table5 2015 June'!L15</f>
        <v>1</v>
      </c>
      <c r="M15" s="21">
        <f>'table5 2015 Apr'!M15+'table5 2015 May'!M15+'table5 2015 June'!M15</f>
        <v>0</v>
      </c>
      <c r="N15" s="21">
        <f>'table5 2015 Apr'!N15+'table5 2015 May'!N15+'table5 2015 June'!N15</f>
        <v>0</v>
      </c>
      <c r="O15" s="21">
        <f>'table5 2015 Apr'!O15+'table5 2015 May'!O15+'table5 2015 June'!O15</f>
        <v>2</v>
      </c>
      <c r="P15" s="21">
        <f>'table5 2015 Apr'!P15+'table5 2015 May'!P15+'table5 2015 June'!P15</f>
        <v>0</v>
      </c>
      <c r="Q15" s="19">
        <f>SUM(J15:P15)</f>
        <v>5</v>
      </c>
    </row>
    <row r="16" spans="1:17" ht="30" customHeight="1" x14ac:dyDescent="0.2">
      <c r="A16" s="15"/>
      <c r="B16" s="15"/>
      <c r="C16" s="20"/>
      <c r="D16" s="20"/>
      <c r="E16" s="20"/>
      <c r="F16" s="20"/>
      <c r="G16" s="20"/>
      <c r="H16" s="20"/>
      <c r="I16" s="20"/>
      <c r="J16" s="21"/>
      <c r="K16" s="21"/>
      <c r="L16" s="21"/>
      <c r="M16" s="21"/>
      <c r="N16" s="21"/>
      <c r="O16" s="21"/>
      <c r="P16" s="21"/>
      <c r="Q16" s="19"/>
    </row>
    <row r="17" spans="1:20" ht="30" customHeight="1" x14ac:dyDescent="0.2">
      <c r="A17" s="15" t="s">
        <v>116</v>
      </c>
      <c r="B17" s="15"/>
      <c r="C17" s="20"/>
      <c r="D17" s="20"/>
      <c r="E17" s="54" t="s">
        <v>80</v>
      </c>
      <c r="F17" s="54"/>
      <c r="G17" s="54" t="s">
        <v>80</v>
      </c>
      <c r="H17" s="54"/>
      <c r="I17" s="54" t="s">
        <v>80</v>
      </c>
      <c r="J17" s="21">
        <f>'table5 2015 Apr'!J17+'table5 2015 May'!J17+'table5 2015 June'!J17</f>
        <v>1</v>
      </c>
      <c r="K17" s="21">
        <f>'table5 2015 Apr'!K17+'table5 2015 May'!K17+'table5 2015 June'!K17</f>
        <v>0</v>
      </c>
      <c r="L17" s="21">
        <f>'table5 2015 Apr'!L17+'table5 2015 May'!L17+'table5 2015 June'!L17</f>
        <v>0</v>
      </c>
      <c r="M17" s="21">
        <f>'table5 2015 Apr'!M17+'table5 2015 May'!M17+'table5 2015 June'!M17</f>
        <v>0</v>
      </c>
      <c r="N17" s="21">
        <f>'table5 2015 Apr'!N17+'table5 2015 May'!N17+'table5 2015 June'!N17</f>
        <v>0</v>
      </c>
      <c r="O17" s="21">
        <f>'table5 2015 Apr'!O17+'table5 2015 May'!O17+'table5 2015 June'!O17</f>
        <v>1</v>
      </c>
      <c r="P17" s="21">
        <f>'table5 2015 Apr'!P17+'table5 2015 May'!P17+'table5 2015 June'!P17</f>
        <v>0</v>
      </c>
      <c r="Q17" s="19">
        <f>SUM(J17:P17)</f>
        <v>2</v>
      </c>
    </row>
    <row r="18" spans="1:20" ht="30" customHeight="1" x14ac:dyDescent="0.2">
      <c r="A18" s="15"/>
      <c r="B18" s="15"/>
      <c r="C18" s="20"/>
      <c r="D18" s="20"/>
      <c r="E18" s="20"/>
      <c r="F18" s="20"/>
      <c r="G18" s="20"/>
      <c r="H18" s="20"/>
      <c r="I18" s="20"/>
      <c r="J18" s="21"/>
      <c r="K18" s="21"/>
      <c r="L18" s="21"/>
      <c r="M18" s="21"/>
      <c r="N18" s="21"/>
      <c r="O18" s="21"/>
      <c r="P18" s="21"/>
      <c r="Q18" s="19"/>
    </row>
    <row r="19" spans="1:20" ht="30" customHeight="1" x14ac:dyDescent="0.2">
      <c r="A19" s="15" t="s">
        <v>117</v>
      </c>
      <c r="B19" s="15"/>
      <c r="C19" s="20"/>
      <c r="D19" s="20"/>
      <c r="E19" s="54" t="s">
        <v>80</v>
      </c>
      <c r="F19" s="54"/>
      <c r="G19" s="54" t="s">
        <v>80</v>
      </c>
      <c r="H19" s="54"/>
      <c r="I19" s="54" t="s">
        <v>80</v>
      </c>
      <c r="J19" s="21">
        <f>'table5 2015 Apr'!J19+'table5 2015 May'!J19+'table5 2015 June'!J19</f>
        <v>1</v>
      </c>
      <c r="K19" s="21">
        <f>'table5 2015 Apr'!K19+'table5 2015 May'!K19+'table5 2015 June'!K19</f>
        <v>2</v>
      </c>
      <c r="L19" s="21">
        <f>'table5 2015 Apr'!L19+'table5 2015 May'!L19+'table5 2015 June'!L19</f>
        <v>2</v>
      </c>
      <c r="M19" s="21">
        <f>'table5 2015 Apr'!M19+'table5 2015 May'!M19+'table5 2015 June'!M19</f>
        <v>0</v>
      </c>
      <c r="N19" s="21">
        <f>'table5 2015 Apr'!N19+'table5 2015 May'!N19+'table5 2015 June'!N19</f>
        <v>0</v>
      </c>
      <c r="O19" s="21">
        <f>'table5 2015 Apr'!O19+'table5 2015 May'!O19+'table5 2015 June'!O19</f>
        <v>1</v>
      </c>
      <c r="P19" s="21">
        <f>'table5 2015 Apr'!P19+'table5 2015 May'!P19+'table5 2015 June'!P19</f>
        <v>0</v>
      </c>
      <c r="Q19" s="19">
        <f>SUM(J19:P19)</f>
        <v>6</v>
      </c>
    </row>
    <row r="20" spans="1:20" ht="30" customHeight="1" x14ac:dyDescent="0.2">
      <c r="A20" s="15"/>
      <c r="B20" s="15"/>
      <c r="C20" s="20"/>
      <c r="D20" s="20"/>
      <c r="E20" s="20"/>
      <c r="F20" s="20"/>
      <c r="G20" s="20"/>
      <c r="H20" s="20"/>
      <c r="I20" s="20"/>
      <c r="J20" s="21"/>
      <c r="K20" s="21"/>
      <c r="L20" s="21"/>
      <c r="M20" s="21"/>
      <c r="N20" s="21"/>
      <c r="O20" s="21"/>
      <c r="P20" s="21"/>
      <c r="Q20" s="19"/>
    </row>
    <row r="21" spans="1:20" ht="30" customHeight="1" x14ac:dyDescent="0.2">
      <c r="A21" s="15" t="s">
        <v>118</v>
      </c>
      <c r="B21" s="15"/>
      <c r="C21" s="20"/>
      <c r="D21" s="20"/>
      <c r="E21" s="54" t="s">
        <v>80</v>
      </c>
      <c r="F21" s="54"/>
      <c r="G21" s="54" t="s">
        <v>80</v>
      </c>
      <c r="H21" s="54"/>
      <c r="I21" s="54" t="s">
        <v>80</v>
      </c>
      <c r="J21" s="21">
        <f>'table5 2015 Apr'!J21+'table5 2015 May'!J21+'table5 2015 June'!J21</f>
        <v>1</v>
      </c>
      <c r="K21" s="21">
        <f>'table5 2015 Apr'!K21+'table5 2015 May'!K21+'table5 2015 June'!K21</f>
        <v>0</v>
      </c>
      <c r="L21" s="21">
        <f>'table5 2015 Apr'!L21+'table5 2015 May'!L21+'table5 2015 June'!L21</f>
        <v>1</v>
      </c>
      <c r="M21" s="21">
        <f>'table5 2015 Apr'!M21+'table5 2015 May'!M21+'table5 2015 June'!M21</f>
        <v>0</v>
      </c>
      <c r="N21" s="21">
        <f>'table5 2015 Apr'!N21+'table5 2015 May'!N21+'table5 2015 June'!N21</f>
        <v>1</v>
      </c>
      <c r="O21" s="21">
        <f>'table5 2015 Apr'!O21+'table5 2015 May'!O21+'table5 2015 June'!O21</f>
        <v>0</v>
      </c>
      <c r="P21" s="21">
        <f>'table5 2015 Apr'!P21+'table5 2015 May'!P21+'table5 2015 June'!P21</f>
        <v>0</v>
      </c>
      <c r="Q21" s="19">
        <f>SUM(J21:P21)</f>
        <v>3</v>
      </c>
    </row>
    <row r="22" spans="1:20" ht="30" customHeight="1" x14ac:dyDescent="0.2">
      <c r="A22" s="15"/>
      <c r="B22" s="15"/>
      <c r="C22" s="20"/>
      <c r="D22" s="20"/>
      <c r="E22" s="20"/>
      <c r="F22" s="20"/>
      <c r="G22" s="20"/>
      <c r="H22" s="20"/>
      <c r="I22" s="20"/>
      <c r="J22" s="21"/>
      <c r="K22" s="21"/>
      <c r="L22" s="21"/>
      <c r="M22" s="21"/>
      <c r="N22" s="21"/>
      <c r="O22" s="21"/>
      <c r="P22" s="21"/>
      <c r="Q22" s="19"/>
    </row>
    <row r="23" spans="1:20" ht="30" customHeight="1" x14ac:dyDescent="0.2">
      <c r="A23" s="350" t="s">
        <v>111</v>
      </c>
      <c r="B23" s="350"/>
      <c r="C23" s="350"/>
      <c r="D23" s="350"/>
      <c r="E23" s="350"/>
      <c r="F23" s="350"/>
      <c r="G23" s="54" t="s">
        <v>80</v>
      </c>
      <c r="H23" s="54"/>
      <c r="I23" s="54" t="s">
        <v>80</v>
      </c>
      <c r="J23" s="21">
        <f>'table5 2015 Apr'!J23+'table5 2015 May'!J23+'table5 2015 June'!J23</f>
        <v>2</v>
      </c>
      <c r="K23" s="21">
        <f>'table5 2015 Apr'!K23+'table5 2015 May'!K23+'table5 2015 June'!K23</f>
        <v>0</v>
      </c>
      <c r="L23" s="21">
        <f>'table5 2015 Apr'!L23+'table5 2015 May'!L23+'table5 2015 June'!L23</f>
        <v>1</v>
      </c>
      <c r="M23" s="21">
        <f>'table5 2015 Apr'!M23+'table5 2015 May'!M23+'table5 2015 June'!M23</f>
        <v>0</v>
      </c>
      <c r="N23" s="21">
        <f>'table5 2015 Apr'!N23+'table5 2015 May'!N23+'table5 2015 June'!N23</f>
        <v>0</v>
      </c>
      <c r="O23" s="21">
        <f>'table5 2015 Apr'!O23+'table5 2015 May'!O23+'table5 2015 June'!O23</f>
        <v>0</v>
      </c>
      <c r="P23" s="21">
        <f>'table5 2015 Apr'!P23+'table5 2015 May'!P23+'table5 2015 June'!P23</f>
        <v>3</v>
      </c>
      <c r="Q23" s="19">
        <f>SUM(J23:P23)</f>
        <v>6</v>
      </c>
      <c r="T23" s="9"/>
    </row>
    <row r="24" spans="1:20" ht="30" customHeight="1" x14ac:dyDescent="0.2">
      <c r="A24" s="55"/>
      <c r="B24" s="55"/>
      <c r="C24" s="55"/>
      <c r="D24" s="55"/>
      <c r="E24" s="55"/>
      <c r="F24" s="55"/>
      <c r="G24" s="54"/>
      <c r="H24" s="54"/>
      <c r="I24" s="54"/>
      <c r="J24" s="21"/>
      <c r="K24" s="21"/>
      <c r="L24" s="21"/>
      <c r="M24" s="21"/>
      <c r="N24" s="21"/>
      <c r="O24" s="21"/>
      <c r="P24" s="21"/>
      <c r="Q24" s="19"/>
    </row>
    <row r="25" spans="1:20" ht="30" customHeight="1" x14ac:dyDescent="0.2">
      <c r="A25" s="55" t="s">
        <v>108</v>
      </c>
      <c r="B25" s="55"/>
      <c r="C25" s="55"/>
      <c r="D25" s="55"/>
      <c r="E25" s="55"/>
      <c r="F25" s="55"/>
      <c r="G25" s="54"/>
      <c r="H25" s="54"/>
      <c r="I25" s="54"/>
      <c r="J25" s="21">
        <f>'table5 2015 Apr'!J25+'table5 2015 May'!J25+'table5 2015 June'!J25</f>
        <v>0</v>
      </c>
      <c r="K25" s="21">
        <f>'table5 2015 Apr'!K25+'table5 2015 May'!K25+'table5 2015 June'!K25</f>
        <v>0</v>
      </c>
      <c r="L25" s="21">
        <f>'table5 2015 Apr'!L25+'table5 2015 May'!L25+'table5 2015 June'!L25</f>
        <v>0</v>
      </c>
      <c r="M25" s="21">
        <f>'table5 2015 Apr'!M25+'table5 2015 May'!M25+'table5 2015 June'!M25</f>
        <v>0</v>
      </c>
      <c r="N25" s="21">
        <f>'table5 2015 Apr'!N25+'table5 2015 May'!N25+'table5 2015 June'!N25</f>
        <v>0</v>
      </c>
      <c r="O25" s="21">
        <f>'table5 2015 Apr'!O25+'table5 2015 May'!O25+'table5 2015 June'!O25</f>
        <v>0</v>
      </c>
      <c r="P25" s="21">
        <f>'table5 2015 Apr'!P25+'table5 2015 May'!P25+'table5 2015 June'!P25</f>
        <v>0</v>
      </c>
      <c r="Q25" s="19">
        <f>SUM(J25:P25)</f>
        <v>0</v>
      </c>
    </row>
    <row r="26" spans="1:20" ht="30" customHeight="1" x14ac:dyDescent="0.2">
      <c r="A26" s="15"/>
      <c r="B26" s="15"/>
      <c r="C26" s="20"/>
      <c r="D26" s="20"/>
      <c r="E26" s="20"/>
      <c r="F26" s="20"/>
      <c r="G26" s="20"/>
      <c r="H26" s="20"/>
      <c r="I26" s="20"/>
      <c r="J26" s="21"/>
      <c r="K26" s="21"/>
      <c r="L26" s="21"/>
      <c r="M26" s="21"/>
      <c r="N26" s="21"/>
      <c r="O26" s="21"/>
      <c r="P26" s="21"/>
      <c r="Q26" s="19"/>
    </row>
    <row r="27" spans="1:20" ht="30" customHeight="1" x14ac:dyDescent="0.25">
      <c r="A27" s="30" t="s">
        <v>6</v>
      </c>
      <c r="B27" s="31"/>
      <c r="C27" s="25" t="s">
        <v>80</v>
      </c>
      <c r="D27" s="26"/>
      <c r="E27" s="25" t="s">
        <v>80</v>
      </c>
      <c r="F27" s="25"/>
      <c r="G27" s="25" t="s">
        <v>80</v>
      </c>
      <c r="H27" s="25"/>
      <c r="I27" s="25" t="s">
        <v>80</v>
      </c>
      <c r="J27" s="27">
        <f>SUM(J9:J25)</f>
        <v>15</v>
      </c>
      <c r="K27" s="27">
        <f>SUM(K9:K25)</f>
        <v>2</v>
      </c>
      <c r="L27" s="27">
        <f t="shared" ref="L27:Q27" si="0">SUM(L9:L25)</f>
        <v>5</v>
      </c>
      <c r="M27" s="27">
        <f t="shared" si="0"/>
        <v>0</v>
      </c>
      <c r="N27" s="27">
        <f t="shared" si="0"/>
        <v>3</v>
      </c>
      <c r="O27" s="27">
        <f t="shared" si="0"/>
        <v>5</v>
      </c>
      <c r="P27" s="27">
        <f t="shared" si="0"/>
        <v>7</v>
      </c>
      <c r="Q27" s="28">
        <f t="shared" si="0"/>
        <v>37</v>
      </c>
      <c r="R27" s="3"/>
    </row>
    <row r="28" spans="1:20" x14ac:dyDescent="0.2">
      <c r="I28" s="2"/>
      <c r="J28" s="3"/>
      <c r="K28" s="3"/>
      <c r="L28" s="3"/>
      <c r="M28" s="3"/>
      <c r="N28" s="3"/>
      <c r="O28" s="3"/>
      <c r="Q28" s="3"/>
    </row>
    <row r="29" spans="1:20" x14ac:dyDescent="0.2">
      <c r="I29" s="2"/>
      <c r="J29" s="4"/>
      <c r="K29" s="4"/>
      <c r="L29" s="4"/>
      <c r="M29" s="4"/>
      <c r="N29" s="331" t="s">
        <v>109</v>
      </c>
      <c r="O29" s="332"/>
      <c r="P29" s="332"/>
      <c r="Q29" s="332"/>
    </row>
    <row r="30" spans="1:20" x14ac:dyDescent="0.2">
      <c r="I30" s="2"/>
      <c r="J30" s="4"/>
      <c r="K30" s="4"/>
      <c r="L30" s="4"/>
      <c r="M30" s="4"/>
      <c r="N30" s="332" t="s">
        <v>134</v>
      </c>
      <c r="O30" s="332"/>
      <c r="P30" s="332"/>
      <c r="Q30" s="332"/>
    </row>
  </sheetData>
  <mergeCells count="9">
    <mergeCell ref="A23:F23"/>
    <mergeCell ref="N29:Q29"/>
    <mergeCell ref="N30:Q30"/>
    <mergeCell ref="B1:Q1"/>
    <mergeCell ref="A2:Q2"/>
    <mergeCell ref="A3:Q3"/>
    <mergeCell ref="A4:Q4"/>
    <mergeCell ref="A6:I6"/>
    <mergeCell ref="A15:E15"/>
  </mergeCells>
  <pageMargins left="0.75" right="0.75" top="0.5" bottom="0.5" header="0.5" footer="0.5"/>
  <pageSetup scale="7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zoomScaleNormal="100" zoomScaleSheetLayoutView="50" zoomScalePageLayoutView="90" workbookViewId="0">
      <selection activeCell="Q25" sqref="Q25"/>
    </sheetView>
  </sheetViews>
  <sheetFormatPr defaultRowHeight="12.75" x14ac:dyDescent="0.2"/>
  <cols>
    <col min="1" max="1" width="3.5703125" customWidth="1"/>
    <col min="2" max="2" width="4.28515625" customWidth="1"/>
    <col min="3" max="3" width="3.5703125" customWidth="1"/>
    <col min="4" max="4" width="5.140625" customWidth="1"/>
    <col min="5" max="9" width="3.5703125" customWidth="1"/>
    <col min="10" max="10" width="9.85546875" customWidth="1"/>
    <col min="11" max="11" width="9.5703125" customWidth="1"/>
    <col min="13" max="13" width="12.28515625" customWidth="1"/>
    <col min="14" max="14" width="9.85546875" customWidth="1"/>
    <col min="16" max="16" width="9.85546875" customWidth="1"/>
    <col min="17" max="17" width="10" style="6" customWidth="1"/>
  </cols>
  <sheetData>
    <row r="1" spans="1:17" ht="14.25" x14ac:dyDescent="0.2">
      <c r="B1" s="333">
        <v>9</v>
      </c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</row>
    <row r="2" spans="1:17" ht="19.5" customHeight="1" x14ac:dyDescent="0.25">
      <c r="A2" s="334" t="s">
        <v>76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</row>
    <row r="3" spans="1:17" ht="15" customHeight="1" x14ac:dyDescent="0.25">
      <c r="A3" s="334" t="s">
        <v>48</v>
      </c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</row>
    <row r="4" spans="1:17" ht="15.75" customHeight="1" x14ac:dyDescent="0.25">
      <c r="A4" s="345">
        <v>42095</v>
      </c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4"/>
      <c r="Q4" s="334"/>
    </row>
    <row r="5" spans="1:17" ht="6" customHeight="1" x14ac:dyDescent="0.2">
      <c r="I5" s="2"/>
      <c r="J5" s="2"/>
      <c r="K5" s="2"/>
      <c r="L5" s="2"/>
      <c r="M5" s="2"/>
      <c r="N5" s="2"/>
      <c r="O5" s="2"/>
      <c r="P5" s="2"/>
      <c r="Q5" s="4"/>
    </row>
    <row r="6" spans="1:17" ht="26.25" customHeight="1" x14ac:dyDescent="0.2">
      <c r="A6" s="351" t="s">
        <v>47</v>
      </c>
      <c r="B6" s="351"/>
      <c r="C6" s="351"/>
      <c r="D6" s="351"/>
      <c r="E6" s="351"/>
      <c r="F6" s="351"/>
      <c r="G6" s="351"/>
      <c r="H6" s="351"/>
      <c r="I6" s="352"/>
      <c r="J6" s="22" t="s">
        <v>49</v>
      </c>
      <c r="K6" s="22" t="s">
        <v>50</v>
      </c>
      <c r="L6" s="22" t="s">
        <v>51</v>
      </c>
      <c r="M6" s="22" t="s">
        <v>52</v>
      </c>
      <c r="N6" s="22" t="s">
        <v>53</v>
      </c>
      <c r="O6" s="22" t="s">
        <v>54</v>
      </c>
      <c r="P6" s="22" t="s">
        <v>55</v>
      </c>
      <c r="Q6" s="23" t="s">
        <v>6</v>
      </c>
    </row>
    <row r="7" spans="1:17" ht="14.25" x14ac:dyDescent="0.2">
      <c r="A7" s="15"/>
      <c r="B7" s="15"/>
      <c r="C7" s="20"/>
      <c r="D7" s="20"/>
      <c r="E7" s="20"/>
      <c r="F7" s="20"/>
      <c r="G7" s="20"/>
      <c r="H7" s="20"/>
      <c r="I7" s="20"/>
      <c r="J7" s="16" t="s">
        <v>9</v>
      </c>
      <c r="K7" s="16" t="s">
        <v>10</v>
      </c>
      <c r="L7" s="16" t="s">
        <v>11</v>
      </c>
      <c r="M7" s="16" t="s">
        <v>12</v>
      </c>
      <c r="N7" s="16" t="s">
        <v>13</v>
      </c>
      <c r="O7" s="16" t="s">
        <v>14</v>
      </c>
      <c r="P7" s="16" t="s">
        <v>15</v>
      </c>
      <c r="Q7" s="17" t="s">
        <v>16</v>
      </c>
    </row>
    <row r="8" spans="1:17" ht="14.25" x14ac:dyDescent="0.2">
      <c r="A8" s="15"/>
      <c r="B8" s="15"/>
      <c r="C8" s="20"/>
      <c r="D8" s="20"/>
      <c r="E8" s="20"/>
      <c r="F8" s="20"/>
      <c r="G8" s="20"/>
      <c r="H8" s="20"/>
      <c r="I8" s="20"/>
      <c r="J8" s="21"/>
      <c r="K8" s="21"/>
      <c r="L8" s="21"/>
      <c r="M8" s="21"/>
      <c r="N8" s="21"/>
      <c r="O8" s="21"/>
      <c r="P8" s="21"/>
      <c r="Q8" s="19"/>
    </row>
    <row r="9" spans="1:17" ht="30" customHeight="1" x14ac:dyDescent="0.2">
      <c r="A9" s="15" t="s">
        <v>113</v>
      </c>
      <c r="B9" s="15"/>
      <c r="C9" s="20"/>
      <c r="D9" s="20"/>
      <c r="E9" s="12" t="s">
        <v>80</v>
      </c>
      <c r="F9" s="12"/>
      <c r="G9" s="12" t="s">
        <v>80</v>
      </c>
      <c r="H9" s="12"/>
      <c r="I9" s="12" t="s">
        <v>80</v>
      </c>
      <c r="J9" s="21">
        <v>1</v>
      </c>
      <c r="K9" s="21"/>
      <c r="L9" s="21"/>
      <c r="M9" s="21"/>
      <c r="N9" s="21"/>
      <c r="O9" s="21"/>
      <c r="P9" s="21"/>
      <c r="Q9" s="19">
        <f>SUM(J9:P9)</f>
        <v>1</v>
      </c>
    </row>
    <row r="10" spans="1:17" ht="30" customHeight="1" x14ac:dyDescent="0.2">
      <c r="A10" s="15"/>
      <c r="B10" s="15"/>
      <c r="C10" s="20"/>
      <c r="D10" s="20"/>
      <c r="E10" s="20"/>
      <c r="F10" s="20"/>
      <c r="G10" s="20"/>
      <c r="H10" s="20"/>
      <c r="I10" s="20"/>
      <c r="J10" s="21"/>
      <c r="K10" s="21"/>
      <c r="L10" s="21"/>
      <c r="M10" s="21"/>
      <c r="N10" s="21"/>
      <c r="O10" s="21"/>
      <c r="P10" s="21"/>
      <c r="Q10" s="19"/>
    </row>
    <row r="11" spans="1:17" ht="30" customHeight="1" x14ac:dyDescent="0.2">
      <c r="A11" s="15" t="s">
        <v>114</v>
      </c>
      <c r="B11" s="15"/>
      <c r="C11" s="20"/>
      <c r="D11" s="20"/>
      <c r="E11" s="12" t="s">
        <v>80</v>
      </c>
      <c r="F11" s="12"/>
      <c r="G11" s="12" t="s">
        <v>80</v>
      </c>
      <c r="H11" s="12"/>
      <c r="I11" s="12" t="s">
        <v>80</v>
      </c>
      <c r="J11" s="21"/>
      <c r="K11" s="21"/>
      <c r="L11" s="21"/>
      <c r="M11" s="21"/>
      <c r="N11" s="21">
        <v>1</v>
      </c>
      <c r="O11" s="21"/>
      <c r="P11" s="21">
        <v>1</v>
      </c>
      <c r="Q11" s="19">
        <f>SUM(J11:P11)</f>
        <v>2</v>
      </c>
    </row>
    <row r="12" spans="1:17" ht="30" customHeight="1" x14ac:dyDescent="0.2">
      <c r="A12" s="15"/>
      <c r="B12" s="15"/>
      <c r="C12" s="20"/>
      <c r="D12" s="20"/>
      <c r="E12" s="20"/>
      <c r="F12" s="20"/>
      <c r="G12" s="20"/>
      <c r="H12" s="20"/>
      <c r="I12" s="20"/>
      <c r="J12" s="21"/>
      <c r="K12" s="21"/>
      <c r="L12" s="21"/>
      <c r="M12" s="21"/>
      <c r="N12" s="21"/>
      <c r="O12" s="21"/>
      <c r="P12" s="21"/>
      <c r="Q12" s="19"/>
    </row>
    <row r="13" spans="1:17" ht="30" customHeight="1" x14ac:dyDescent="0.2">
      <c r="A13" s="15" t="s">
        <v>115</v>
      </c>
      <c r="B13" s="15"/>
      <c r="C13" s="20"/>
      <c r="D13" s="20"/>
      <c r="E13" s="12" t="s">
        <v>80</v>
      </c>
      <c r="F13" s="12"/>
      <c r="G13" s="12" t="s">
        <v>80</v>
      </c>
      <c r="H13" s="12"/>
      <c r="I13" s="12" t="s">
        <v>80</v>
      </c>
      <c r="J13" s="21"/>
      <c r="K13" s="21"/>
      <c r="L13" s="21"/>
      <c r="M13" s="21"/>
      <c r="N13" s="21"/>
      <c r="O13" s="21"/>
      <c r="P13" s="21"/>
      <c r="Q13" s="19">
        <f>SUM(J13:P13)</f>
        <v>0</v>
      </c>
    </row>
    <row r="14" spans="1:17" ht="30" customHeight="1" x14ac:dyDescent="0.2">
      <c r="A14" s="15"/>
      <c r="B14" s="15"/>
      <c r="C14" s="20"/>
      <c r="D14" s="20"/>
      <c r="E14" s="20"/>
      <c r="F14" s="20"/>
      <c r="G14" s="20"/>
      <c r="H14" s="20"/>
      <c r="I14" s="20"/>
      <c r="J14" s="21"/>
      <c r="K14" s="21"/>
      <c r="L14" s="21"/>
      <c r="M14" s="21"/>
      <c r="N14" s="21"/>
      <c r="O14" s="21"/>
      <c r="P14" s="21"/>
      <c r="Q14" s="19"/>
    </row>
    <row r="15" spans="1:17" ht="30" customHeight="1" x14ac:dyDescent="0.2">
      <c r="A15" s="350" t="s">
        <v>112</v>
      </c>
      <c r="B15" s="350"/>
      <c r="C15" s="350"/>
      <c r="D15" s="350"/>
      <c r="E15" s="350"/>
      <c r="F15" s="12"/>
      <c r="G15" s="12" t="s">
        <v>80</v>
      </c>
      <c r="H15" s="12"/>
      <c r="I15" s="12" t="s">
        <v>80</v>
      </c>
      <c r="J15" s="21"/>
      <c r="K15" s="21"/>
      <c r="L15" s="21"/>
      <c r="M15" s="21"/>
      <c r="N15" s="21"/>
      <c r="O15" s="21">
        <v>1</v>
      </c>
      <c r="P15" s="21"/>
      <c r="Q15" s="19">
        <f>SUM(J15:P15)</f>
        <v>1</v>
      </c>
    </row>
    <row r="16" spans="1:17" ht="30" customHeight="1" x14ac:dyDescent="0.2">
      <c r="A16" s="15"/>
      <c r="B16" s="15"/>
      <c r="C16" s="20"/>
      <c r="D16" s="20"/>
      <c r="E16" s="20"/>
      <c r="F16" s="20"/>
      <c r="G16" s="20"/>
      <c r="H16" s="20"/>
      <c r="I16" s="20"/>
      <c r="J16" s="21"/>
      <c r="K16" s="21"/>
      <c r="L16" s="21"/>
      <c r="M16" s="21"/>
      <c r="N16" s="21"/>
      <c r="O16" s="21"/>
      <c r="P16" s="21"/>
      <c r="Q16" s="19"/>
    </row>
    <row r="17" spans="1:20" ht="30" customHeight="1" x14ac:dyDescent="0.2">
      <c r="A17" s="15" t="s">
        <v>116</v>
      </c>
      <c r="B17" s="15"/>
      <c r="C17" s="20"/>
      <c r="D17" s="20"/>
      <c r="E17" s="12" t="s">
        <v>80</v>
      </c>
      <c r="F17" s="12"/>
      <c r="G17" s="12" t="s">
        <v>80</v>
      </c>
      <c r="H17" s="12"/>
      <c r="I17" s="12" t="s">
        <v>80</v>
      </c>
      <c r="J17" s="21"/>
      <c r="K17" s="21"/>
      <c r="L17" s="21"/>
      <c r="M17" s="21"/>
      <c r="N17" s="21"/>
      <c r="O17" s="21"/>
      <c r="P17" s="21"/>
      <c r="Q17" s="19">
        <f>SUM(J17:P17)</f>
        <v>0</v>
      </c>
    </row>
    <row r="18" spans="1:20" ht="30" customHeight="1" x14ac:dyDescent="0.2">
      <c r="A18" s="15"/>
      <c r="B18" s="15"/>
      <c r="C18" s="20"/>
      <c r="D18" s="20"/>
      <c r="E18" s="20"/>
      <c r="F18" s="20"/>
      <c r="G18" s="20"/>
      <c r="H18" s="20"/>
      <c r="I18" s="20"/>
      <c r="J18" s="21"/>
      <c r="K18" s="21"/>
      <c r="L18" s="21"/>
      <c r="M18" s="21"/>
      <c r="N18" s="21"/>
      <c r="O18" s="21"/>
      <c r="P18" s="21"/>
      <c r="Q18" s="19"/>
    </row>
    <row r="19" spans="1:20" ht="30" customHeight="1" x14ac:dyDescent="0.2">
      <c r="A19" s="15" t="s">
        <v>117</v>
      </c>
      <c r="B19" s="15"/>
      <c r="C19" s="20"/>
      <c r="D19" s="20"/>
      <c r="E19" s="12" t="s">
        <v>80</v>
      </c>
      <c r="F19" s="12"/>
      <c r="G19" s="12" t="s">
        <v>80</v>
      </c>
      <c r="H19" s="12"/>
      <c r="I19" s="12" t="s">
        <v>80</v>
      </c>
      <c r="J19" s="21"/>
      <c r="K19" s="21"/>
      <c r="L19" s="21"/>
      <c r="M19" s="21"/>
      <c r="N19" s="21"/>
      <c r="O19" s="21"/>
      <c r="P19" s="21"/>
      <c r="Q19" s="19">
        <f>SUM(J19:P19)</f>
        <v>0</v>
      </c>
    </row>
    <row r="20" spans="1:20" ht="30" customHeight="1" x14ac:dyDescent="0.2">
      <c r="A20" s="15"/>
      <c r="B20" s="15"/>
      <c r="C20" s="20"/>
      <c r="D20" s="20"/>
      <c r="E20" s="20"/>
      <c r="F20" s="20"/>
      <c r="G20" s="20"/>
      <c r="H20" s="20"/>
      <c r="I20" s="20"/>
      <c r="J20" s="21"/>
      <c r="K20" s="21"/>
      <c r="L20" s="21"/>
      <c r="M20" s="21"/>
      <c r="N20" s="21"/>
      <c r="O20" s="21"/>
      <c r="P20" s="21"/>
      <c r="Q20" s="19"/>
    </row>
    <row r="21" spans="1:20" ht="30" customHeight="1" x14ac:dyDescent="0.2">
      <c r="A21" s="15" t="s">
        <v>118</v>
      </c>
      <c r="B21" s="15"/>
      <c r="C21" s="20"/>
      <c r="D21" s="20"/>
      <c r="E21" s="12" t="s">
        <v>80</v>
      </c>
      <c r="F21" s="12"/>
      <c r="G21" s="12" t="s">
        <v>80</v>
      </c>
      <c r="H21" s="12"/>
      <c r="I21" s="12" t="s">
        <v>80</v>
      </c>
      <c r="J21" s="21">
        <v>1</v>
      </c>
      <c r="K21" s="21"/>
      <c r="L21" s="21">
        <v>1</v>
      </c>
      <c r="M21" s="21"/>
      <c r="N21" s="21">
        <v>1</v>
      </c>
      <c r="O21" s="21"/>
      <c r="P21" s="21"/>
      <c r="Q21" s="19">
        <f>SUM(J21:P21)</f>
        <v>3</v>
      </c>
    </row>
    <row r="22" spans="1:20" ht="30" customHeight="1" x14ac:dyDescent="0.2">
      <c r="A22" s="15"/>
      <c r="B22" s="15"/>
      <c r="C22" s="20"/>
      <c r="D22" s="20"/>
      <c r="E22" s="20"/>
      <c r="F22" s="20"/>
      <c r="G22" s="20"/>
      <c r="H22" s="20"/>
      <c r="I22" s="20"/>
      <c r="J22" s="21"/>
      <c r="K22" s="21"/>
      <c r="L22" s="21"/>
      <c r="M22" s="21"/>
      <c r="N22" s="21"/>
      <c r="O22" s="21"/>
      <c r="P22" s="21"/>
      <c r="Q22" s="19"/>
    </row>
    <row r="23" spans="1:20" ht="30" customHeight="1" x14ac:dyDescent="0.2">
      <c r="A23" s="350" t="s">
        <v>111</v>
      </c>
      <c r="B23" s="350"/>
      <c r="C23" s="350"/>
      <c r="D23" s="350"/>
      <c r="E23" s="350"/>
      <c r="F23" s="350"/>
      <c r="G23" s="12" t="s">
        <v>80</v>
      </c>
      <c r="H23" s="12"/>
      <c r="I23" s="12" t="s">
        <v>80</v>
      </c>
      <c r="J23" s="21">
        <v>1</v>
      </c>
      <c r="K23" s="21"/>
      <c r="L23" s="21">
        <v>1</v>
      </c>
      <c r="M23" s="21"/>
      <c r="N23" s="21"/>
      <c r="O23" s="21"/>
      <c r="P23" s="21"/>
      <c r="Q23" s="19">
        <f>SUM(J23:P23)</f>
        <v>2</v>
      </c>
      <c r="T23" s="9"/>
    </row>
    <row r="24" spans="1:20" ht="30" customHeight="1" x14ac:dyDescent="0.2">
      <c r="A24" s="29"/>
      <c r="B24" s="29"/>
      <c r="C24" s="29"/>
      <c r="D24" s="29"/>
      <c r="E24" s="29"/>
      <c r="F24" s="29"/>
      <c r="G24" s="12"/>
      <c r="H24" s="12"/>
      <c r="I24" s="12"/>
      <c r="J24" s="21"/>
      <c r="K24" s="21"/>
      <c r="L24" s="21"/>
      <c r="M24" s="21"/>
      <c r="N24" s="21"/>
      <c r="O24" s="21"/>
      <c r="P24" s="21"/>
      <c r="Q24" s="19"/>
    </row>
    <row r="25" spans="1:20" ht="30" customHeight="1" x14ac:dyDescent="0.2">
      <c r="A25" s="29" t="s">
        <v>108</v>
      </c>
      <c r="B25" s="29"/>
      <c r="C25" s="29"/>
      <c r="D25" s="29"/>
      <c r="E25" s="29"/>
      <c r="F25" s="29"/>
      <c r="G25" s="12"/>
      <c r="H25" s="12"/>
      <c r="I25" s="12"/>
      <c r="J25" s="21"/>
      <c r="K25" s="21"/>
      <c r="L25" s="21"/>
      <c r="M25" s="21"/>
      <c r="N25" s="21"/>
      <c r="O25" s="21"/>
      <c r="P25" s="21"/>
      <c r="Q25" s="19">
        <f>SUM(J25:P25)</f>
        <v>0</v>
      </c>
    </row>
    <row r="26" spans="1:20" ht="30" customHeight="1" x14ac:dyDescent="0.2">
      <c r="A26" s="15"/>
      <c r="B26" s="15"/>
      <c r="C26" s="20"/>
      <c r="D26" s="20"/>
      <c r="E26" s="20"/>
      <c r="F26" s="20"/>
      <c r="G26" s="20"/>
      <c r="H26" s="20"/>
      <c r="I26" s="20"/>
      <c r="J26" s="21"/>
      <c r="K26" s="21"/>
      <c r="L26" s="21"/>
      <c r="M26" s="21"/>
      <c r="N26" s="21"/>
      <c r="O26" s="21"/>
      <c r="P26" s="21"/>
      <c r="Q26" s="19"/>
    </row>
    <row r="27" spans="1:20" ht="30" customHeight="1" x14ac:dyDescent="0.25">
      <c r="A27" s="30" t="s">
        <v>6</v>
      </c>
      <c r="B27" s="31"/>
      <c r="C27" s="25" t="s">
        <v>80</v>
      </c>
      <c r="D27" s="26"/>
      <c r="E27" s="25" t="s">
        <v>80</v>
      </c>
      <c r="F27" s="25"/>
      <c r="G27" s="25" t="s">
        <v>80</v>
      </c>
      <c r="H27" s="25"/>
      <c r="I27" s="25" t="s">
        <v>80</v>
      </c>
      <c r="J27" s="27">
        <f>SUM(J9:J25)</f>
        <v>3</v>
      </c>
      <c r="K27" s="27">
        <f>SUM(K9:K25)</f>
        <v>0</v>
      </c>
      <c r="L27" s="27">
        <f t="shared" ref="L27:Q27" si="0">SUM(L9:L25)</f>
        <v>2</v>
      </c>
      <c r="M27" s="27">
        <f t="shared" si="0"/>
        <v>0</v>
      </c>
      <c r="N27" s="27">
        <f t="shared" si="0"/>
        <v>2</v>
      </c>
      <c r="O27" s="27">
        <f t="shared" si="0"/>
        <v>1</v>
      </c>
      <c r="P27" s="27">
        <f t="shared" si="0"/>
        <v>1</v>
      </c>
      <c r="Q27" s="28">
        <f t="shared" si="0"/>
        <v>9</v>
      </c>
      <c r="R27" s="3"/>
    </row>
    <row r="28" spans="1:20" x14ac:dyDescent="0.2">
      <c r="I28" s="2"/>
      <c r="J28" s="3"/>
      <c r="K28" s="3"/>
      <c r="L28" s="3"/>
      <c r="M28" s="3"/>
      <c r="N28" s="3"/>
      <c r="O28" s="3"/>
      <c r="Q28" s="3"/>
    </row>
    <row r="29" spans="1:20" x14ac:dyDescent="0.2">
      <c r="I29" s="2"/>
      <c r="J29" s="4"/>
      <c r="K29" s="4"/>
      <c r="L29" s="4"/>
      <c r="M29" s="4"/>
      <c r="N29" s="331" t="s">
        <v>109</v>
      </c>
      <c r="O29" s="332"/>
      <c r="P29" s="332"/>
      <c r="Q29" s="332"/>
    </row>
    <row r="30" spans="1:20" x14ac:dyDescent="0.2">
      <c r="I30" s="2"/>
      <c r="J30" s="4"/>
      <c r="K30" s="4"/>
      <c r="L30" s="4"/>
      <c r="M30" s="4"/>
      <c r="N30" s="344">
        <v>42095</v>
      </c>
      <c r="O30" s="332"/>
      <c r="P30" s="332"/>
      <c r="Q30" s="332"/>
    </row>
  </sheetData>
  <mergeCells count="9">
    <mergeCell ref="A23:F23"/>
    <mergeCell ref="N29:Q29"/>
    <mergeCell ref="N30:Q30"/>
    <mergeCell ref="B1:Q1"/>
    <mergeCell ref="A2:Q2"/>
    <mergeCell ref="A3:Q3"/>
    <mergeCell ref="A4:Q4"/>
    <mergeCell ref="A6:I6"/>
    <mergeCell ref="A15:E15"/>
  </mergeCells>
  <pageMargins left="0.75" right="0.75" top="0.5" bottom="0.5" header="0.5" footer="0.5"/>
  <pageSetup scale="7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opLeftCell="A4" zoomScaleNormal="100" workbookViewId="0">
      <selection activeCell="Q25" sqref="Q25"/>
    </sheetView>
  </sheetViews>
  <sheetFormatPr defaultRowHeight="12.75" x14ac:dyDescent="0.2"/>
  <cols>
    <col min="1" max="1" width="3.5703125" customWidth="1"/>
    <col min="2" max="2" width="4.28515625" customWidth="1"/>
    <col min="3" max="3" width="3.5703125" customWidth="1"/>
    <col min="4" max="4" width="5.140625" customWidth="1"/>
    <col min="5" max="9" width="3.5703125" customWidth="1"/>
    <col min="10" max="10" width="9.85546875" customWidth="1"/>
    <col min="11" max="11" width="9.5703125" customWidth="1"/>
    <col min="13" max="13" width="12.28515625" customWidth="1"/>
    <col min="14" max="14" width="9.85546875" customWidth="1"/>
    <col min="16" max="16" width="9.85546875" customWidth="1"/>
    <col min="17" max="17" width="10" style="6" customWidth="1"/>
  </cols>
  <sheetData>
    <row r="1" spans="1:17" ht="14.25" x14ac:dyDescent="0.2">
      <c r="B1" s="333">
        <v>9</v>
      </c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</row>
    <row r="2" spans="1:17" ht="19.5" customHeight="1" x14ac:dyDescent="0.25">
      <c r="A2" s="334" t="s">
        <v>76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</row>
    <row r="3" spans="1:17" ht="15" customHeight="1" x14ac:dyDescent="0.25">
      <c r="A3" s="334" t="s">
        <v>48</v>
      </c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</row>
    <row r="4" spans="1:17" ht="15.75" customHeight="1" x14ac:dyDescent="0.25">
      <c r="A4" s="345">
        <v>42125</v>
      </c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4"/>
      <c r="Q4" s="334"/>
    </row>
    <row r="5" spans="1:17" ht="6" customHeight="1" x14ac:dyDescent="0.2">
      <c r="I5" s="2"/>
      <c r="J5" s="2"/>
      <c r="K5" s="2"/>
      <c r="L5" s="2"/>
      <c r="M5" s="2"/>
      <c r="N5" s="2"/>
      <c r="O5" s="2"/>
      <c r="P5" s="2"/>
      <c r="Q5" s="4"/>
    </row>
    <row r="6" spans="1:17" ht="26.25" customHeight="1" x14ac:dyDescent="0.2">
      <c r="A6" s="351" t="s">
        <v>47</v>
      </c>
      <c r="B6" s="351"/>
      <c r="C6" s="351"/>
      <c r="D6" s="351"/>
      <c r="E6" s="351"/>
      <c r="F6" s="351"/>
      <c r="G6" s="351"/>
      <c r="H6" s="351"/>
      <c r="I6" s="352"/>
      <c r="J6" s="22" t="s">
        <v>49</v>
      </c>
      <c r="K6" s="22" t="s">
        <v>50</v>
      </c>
      <c r="L6" s="22" t="s">
        <v>51</v>
      </c>
      <c r="M6" s="22" t="s">
        <v>52</v>
      </c>
      <c r="N6" s="22" t="s">
        <v>53</v>
      </c>
      <c r="O6" s="22" t="s">
        <v>54</v>
      </c>
      <c r="P6" s="22" t="s">
        <v>55</v>
      </c>
      <c r="Q6" s="23" t="s">
        <v>6</v>
      </c>
    </row>
    <row r="7" spans="1:17" ht="14.25" x14ac:dyDescent="0.2">
      <c r="A7" s="15"/>
      <c r="B7" s="15"/>
      <c r="C7" s="20"/>
      <c r="D7" s="20"/>
      <c r="E7" s="20"/>
      <c r="F7" s="20"/>
      <c r="G7" s="20"/>
      <c r="H7" s="20"/>
      <c r="I7" s="20"/>
      <c r="J7" s="16" t="s">
        <v>9</v>
      </c>
      <c r="K7" s="16" t="s">
        <v>10</v>
      </c>
      <c r="L7" s="16" t="s">
        <v>11</v>
      </c>
      <c r="M7" s="16" t="s">
        <v>12</v>
      </c>
      <c r="N7" s="16" t="s">
        <v>13</v>
      </c>
      <c r="O7" s="16" t="s">
        <v>14</v>
      </c>
      <c r="P7" s="16" t="s">
        <v>15</v>
      </c>
      <c r="Q7" s="17" t="s">
        <v>16</v>
      </c>
    </row>
    <row r="8" spans="1:17" ht="14.25" x14ac:dyDescent="0.2">
      <c r="A8" s="15"/>
      <c r="B8" s="15"/>
      <c r="C8" s="20"/>
      <c r="D8" s="20"/>
      <c r="E8" s="20"/>
      <c r="F8" s="20"/>
      <c r="G8" s="20"/>
      <c r="H8" s="20"/>
      <c r="I8" s="20"/>
      <c r="J8" s="21"/>
      <c r="K8" s="21"/>
      <c r="L8" s="21"/>
      <c r="M8" s="21"/>
      <c r="N8" s="21"/>
      <c r="O8" s="21"/>
      <c r="P8" s="21"/>
      <c r="Q8" s="19"/>
    </row>
    <row r="9" spans="1:17" ht="30" customHeight="1" x14ac:dyDescent="0.2">
      <c r="A9" s="15" t="s">
        <v>113</v>
      </c>
      <c r="B9" s="15"/>
      <c r="C9" s="20"/>
      <c r="D9" s="20"/>
      <c r="E9" s="47" t="s">
        <v>80</v>
      </c>
      <c r="F9" s="47"/>
      <c r="G9" s="47" t="s">
        <v>80</v>
      </c>
      <c r="H9" s="47"/>
      <c r="I9" s="47" t="s">
        <v>80</v>
      </c>
      <c r="J9" s="21"/>
      <c r="K9" s="21"/>
      <c r="L9" s="21"/>
      <c r="M9" s="21"/>
      <c r="N9" s="21"/>
      <c r="O9" s="21"/>
      <c r="P9" s="21">
        <v>1</v>
      </c>
      <c r="Q9" s="19">
        <f>SUM(J9:P9)</f>
        <v>1</v>
      </c>
    </row>
    <row r="10" spans="1:17" ht="30" customHeight="1" x14ac:dyDescent="0.2">
      <c r="A10" s="15"/>
      <c r="B10" s="15"/>
      <c r="C10" s="20"/>
      <c r="D10" s="20"/>
      <c r="E10" s="20"/>
      <c r="F10" s="20"/>
      <c r="G10" s="20"/>
      <c r="H10" s="20"/>
      <c r="I10" s="20"/>
      <c r="J10" s="21"/>
      <c r="K10" s="21"/>
      <c r="L10" s="21"/>
      <c r="M10" s="21"/>
      <c r="N10" s="21"/>
      <c r="O10" s="21"/>
      <c r="P10" s="21"/>
      <c r="Q10" s="19"/>
    </row>
    <row r="11" spans="1:17" ht="30" customHeight="1" x14ac:dyDescent="0.2">
      <c r="A11" s="15" t="s">
        <v>114</v>
      </c>
      <c r="B11" s="15"/>
      <c r="C11" s="20"/>
      <c r="D11" s="20"/>
      <c r="E11" s="47" t="s">
        <v>80</v>
      </c>
      <c r="F11" s="47"/>
      <c r="G11" s="47" t="s">
        <v>80</v>
      </c>
      <c r="H11" s="47"/>
      <c r="I11" s="47" t="s">
        <v>80</v>
      </c>
      <c r="J11" s="21">
        <v>3</v>
      </c>
      <c r="K11" s="21"/>
      <c r="L11" s="21"/>
      <c r="M11" s="21"/>
      <c r="N11" s="21"/>
      <c r="O11" s="21">
        <v>1</v>
      </c>
      <c r="P11" s="21">
        <v>1</v>
      </c>
      <c r="Q11" s="19">
        <f>SUM(J11:P11)</f>
        <v>5</v>
      </c>
    </row>
    <row r="12" spans="1:17" ht="30" customHeight="1" x14ac:dyDescent="0.2">
      <c r="A12" s="15"/>
      <c r="B12" s="15"/>
      <c r="C12" s="20"/>
      <c r="D12" s="20"/>
      <c r="E12" s="20"/>
      <c r="F12" s="20"/>
      <c r="G12" s="20"/>
      <c r="H12" s="20"/>
      <c r="I12" s="20"/>
      <c r="J12" s="21"/>
      <c r="K12" s="21"/>
      <c r="L12" s="21"/>
      <c r="M12" s="21"/>
      <c r="N12" s="21"/>
      <c r="O12" s="21"/>
      <c r="P12" s="21"/>
      <c r="Q12" s="19"/>
    </row>
    <row r="13" spans="1:17" ht="30" customHeight="1" x14ac:dyDescent="0.2">
      <c r="A13" s="15" t="s">
        <v>115</v>
      </c>
      <c r="B13" s="15"/>
      <c r="C13" s="20"/>
      <c r="D13" s="20"/>
      <c r="E13" s="47" t="s">
        <v>80</v>
      </c>
      <c r="F13" s="47"/>
      <c r="G13" s="47" t="s">
        <v>80</v>
      </c>
      <c r="H13" s="47"/>
      <c r="I13" s="47" t="s">
        <v>80</v>
      </c>
      <c r="J13" s="21"/>
      <c r="K13" s="21"/>
      <c r="L13" s="21"/>
      <c r="M13" s="21"/>
      <c r="N13" s="21">
        <v>1</v>
      </c>
      <c r="O13" s="21"/>
      <c r="P13" s="21"/>
      <c r="Q13" s="19">
        <f>SUM(J13:P13)</f>
        <v>1</v>
      </c>
    </row>
    <row r="14" spans="1:17" ht="30" customHeight="1" x14ac:dyDescent="0.2">
      <c r="A14" s="15"/>
      <c r="B14" s="15"/>
      <c r="C14" s="20"/>
      <c r="D14" s="20"/>
      <c r="E14" s="20"/>
      <c r="F14" s="20"/>
      <c r="G14" s="20"/>
      <c r="H14" s="20"/>
      <c r="I14" s="20"/>
      <c r="J14" s="21"/>
      <c r="K14" s="21"/>
      <c r="L14" s="21"/>
      <c r="M14" s="21"/>
      <c r="N14" s="21"/>
      <c r="O14" s="21"/>
      <c r="P14" s="21"/>
      <c r="Q14" s="19"/>
    </row>
    <row r="15" spans="1:17" ht="30" customHeight="1" x14ac:dyDescent="0.2">
      <c r="A15" s="350" t="s">
        <v>112</v>
      </c>
      <c r="B15" s="350"/>
      <c r="C15" s="350"/>
      <c r="D15" s="350"/>
      <c r="E15" s="350"/>
      <c r="F15" s="47"/>
      <c r="G15" s="47" t="s">
        <v>80</v>
      </c>
      <c r="H15" s="47"/>
      <c r="I15" s="47" t="s">
        <v>80</v>
      </c>
      <c r="J15" s="21"/>
      <c r="K15" s="21"/>
      <c r="L15" s="21"/>
      <c r="M15" s="21"/>
      <c r="N15" s="21"/>
      <c r="O15" s="21"/>
      <c r="P15" s="21"/>
      <c r="Q15" s="19">
        <f>SUM(J15:P15)</f>
        <v>0</v>
      </c>
    </row>
    <row r="16" spans="1:17" ht="30" customHeight="1" x14ac:dyDescent="0.2">
      <c r="A16" s="15"/>
      <c r="B16" s="15"/>
      <c r="C16" s="20"/>
      <c r="D16" s="20"/>
      <c r="E16" s="20"/>
      <c r="F16" s="20"/>
      <c r="G16" s="20"/>
      <c r="H16" s="20"/>
      <c r="I16" s="20"/>
      <c r="J16" s="21"/>
      <c r="K16" s="21"/>
      <c r="L16" s="21"/>
      <c r="M16" s="21"/>
      <c r="N16" s="21"/>
      <c r="O16" s="21"/>
      <c r="P16" s="21"/>
      <c r="Q16" s="19"/>
    </row>
    <row r="17" spans="1:20" ht="30" customHeight="1" x14ac:dyDescent="0.2">
      <c r="A17" s="15" t="s">
        <v>116</v>
      </c>
      <c r="B17" s="15"/>
      <c r="C17" s="20"/>
      <c r="D17" s="20"/>
      <c r="E17" s="47" t="s">
        <v>80</v>
      </c>
      <c r="F17" s="47"/>
      <c r="G17" s="47" t="s">
        <v>80</v>
      </c>
      <c r="H17" s="47"/>
      <c r="I17" s="47" t="s">
        <v>80</v>
      </c>
      <c r="J17" s="21"/>
      <c r="K17" s="21"/>
      <c r="L17" s="21"/>
      <c r="M17" s="21"/>
      <c r="N17" s="21"/>
      <c r="O17" s="21">
        <v>1</v>
      </c>
      <c r="P17" s="21"/>
      <c r="Q17" s="19">
        <f>SUM(J17:P17)</f>
        <v>1</v>
      </c>
    </row>
    <row r="18" spans="1:20" ht="30" customHeight="1" x14ac:dyDescent="0.2">
      <c r="A18" s="15"/>
      <c r="B18" s="15"/>
      <c r="C18" s="20"/>
      <c r="D18" s="20"/>
      <c r="E18" s="20"/>
      <c r="F18" s="20"/>
      <c r="G18" s="20"/>
      <c r="H18" s="20"/>
      <c r="I18" s="20"/>
      <c r="J18" s="21"/>
      <c r="K18" s="21"/>
      <c r="L18" s="21"/>
      <c r="M18" s="21"/>
      <c r="N18" s="21"/>
      <c r="O18" s="21"/>
      <c r="P18" s="21"/>
      <c r="Q18" s="19"/>
    </row>
    <row r="19" spans="1:20" ht="30" customHeight="1" x14ac:dyDescent="0.2">
      <c r="A19" s="15" t="s">
        <v>117</v>
      </c>
      <c r="B19" s="15"/>
      <c r="C19" s="20"/>
      <c r="D19" s="20"/>
      <c r="E19" s="47" t="s">
        <v>80</v>
      </c>
      <c r="F19" s="47"/>
      <c r="G19" s="47" t="s">
        <v>80</v>
      </c>
      <c r="H19" s="47"/>
      <c r="I19" s="47" t="s">
        <v>80</v>
      </c>
      <c r="J19" s="21"/>
      <c r="K19" s="21">
        <v>2</v>
      </c>
      <c r="L19" s="21">
        <v>2</v>
      </c>
      <c r="M19" s="21"/>
      <c r="N19" s="21"/>
      <c r="O19" s="21"/>
      <c r="P19" s="21"/>
      <c r="Q19" s="19">
        <f>SUM(J19:P19)</f>
        <v>4</v>
      </c>
    </row>
    <row r="20" spans="1:20" ht="30" customHeight="1" x14ac:dyDescent="0.2">
      <c r="A20" s="15"/>
      <c r="B20" s="15"/>
      <c r="C20" s="20"/>
      <c r="D20" s="20"/>
      <c r="E20" s="20"/>
      <c r="F20" s="20"/>
      <c r="G20" s="20"/>
      <c r="H20" s="20"/>
      <c r="I20" s="20"/>
      <c r="J20" s="21"/>
      <c r="K20" s="21"/>
      <c r="L20" s="21"/>
      <c r="M20" s="21"/>
      <c r="N20" s="21"/>
      <c r="O20" s="21"/>
      <c r="P20" s="21"/>
      <c r="Q20" s="19"/>
    </row>
    <row r="21" spans="1:20" ht="30" customHeight="1" x14ac:dyDescent="0.2">
      <c r="A21" s="15" t="s">
        <v>118</v>
      </c>
      <c r="B21" s="15"/>
      <c r="C21" s="20"/>
      <c r="D21" s="20"/>
      <c r="E21" s="47" t="s">
        <v>80</v>
      </c>
      <c r="F21" s="47"/>
      <c r="G21" s="47" t="s">
        <v>80</v>
      </c>
      <c r="H21" s="47"/>
      <c r="I21" s="47" t="s">
        <v>80</v>
      </c>
      <c r="J21" s="21"/>
      <c r="K21" s="21"/>
      <c r="L21" s="21"/>
      <c r="M21" s="21"/>
      <c r="N21" s="21"/>
      <c r="O21" s="21"/>
      <c r="P21" s="21"/>
      <c r="Q21" s="19">
        <f>SUM(J21:P21)</f>
        <v>0</v>
      </c>
    </row>
    <row r="22" spans="1:20" ht="30" customHeight="1" x14ac:dyDescent="0.2">
      <c r="A22" s="15"/>
      <c r="B22" s="15"/>
      <c r="C22" s="20"/>
      <c r="D22" s="20"/>
      <c r="E22" s="20"/>
      <c r="F22" s="20"/>
      <c r="G22" s="20"/>
      <c r="H22" s="20"/>
      <c r="I22" s="20"/>
      <c r="J22" s="21"/>
      <c r="K22" s="21"/>
      <c r="L22" s="21"/>
      <c r="M22" s="21"/>
      <c r="N22" s="21"/>
      <c r="O22" s="21"/>
      <c r="P22" s="21"/>
      <c r="Q22" s="19"/>
    </row>
    <row r="23" spans="1:20" ht="30" customHeight="1" x14ac:dyDescent="0.2">
      <c r="A23" s="350" t="s">
        <v>111</v>
      </c>
      <c r="B23" s="350"/>
      <c r="C23" s="350"/>
      <c r="D23" s="350"/>
      <c r="E23" s="350"/>
      <c r="F23" s="350"/>
      <c r="G23" s="47" t="s">
        <v>80</v>
      </c>
      <c r="H23" s="47"/>
      <c r="I23" s="47" t="s">
        <v>80</v>
      </c>
      <c r="J23" s="21">
        <v>1</v>
      </c>
      <c r="K23" s="21"/>
      <c r="L23" s="21"/>
      <c r="M23" s="21"/>
      <c r="N23" s="21"/>
      <c r="O23" s="21"/>
      <c r="P23" s="21">
        <v>1</v>
      </c>
      <c r="Q23" s="19">
        <f>SUM(J23:P23)</f>
        <v>2</v>
      </c>
      <c r="T23" s="9"/>
    </row>
    <row r="24" spans="1:20" ht="30" customHeight="1" x14ac:dyDescent="0.2">
      <c r="A24" s="48"/>
      <c r="B24" s="48"/>
      <c r="C24" s="48"/>
      <c r="D24" s="48"/>
      <c r="E24" s="48"/>
      <c r="F24" s="48"/>
      <c r="G24" s="47"/>
      <c r="H24" s="47"/>
      <c r="I24" s="47"/>
      <c r="J24" s="21"/>
      <c r="K24" s="21"/>
      <c r="L24" s="21"/>
      <c r="M24" s="21"/>
      <c r="N24" s="21"/>
      <c r="O24" s="21"/>
      <c r="P24" s="21"/>
      <c r="Q24" s="19"/>
    </row>
    <row r="25" spans="1:20" ht="30" customHeight="1" x14ac:dyDescent="0.2">
      <c r="A25" s="48" t="s">
        <v>108</v>
      </c>
      <c r="B25" s="48"/>
      <c r="C25" s="48"/>
      <c r="D25" s="48"/>
      <c r="E25" s="48"/>
      <c r="F25" s="48"/>
      <c r="G25" s="47"/>
      <c r="H25" s="47"/>
      <c r="I25" s="47"/>
      <c r="J25" s="21"/>
      <c r="K25" s="21"/>
      <c r="L25" s="21"/>
      <c r="M25" s="21"/>
      <c r="N25" s="21"/>
      <c r="O25" s="21"/>
      <c r="P25" s="21"/>
      <c r="Q25" s="19">
        <f>SUM(J25:P25)</f>
        <v>0</v>
      </c>
    </row>
    <row r="26" spans="1:20" ht="30" customHeight="1" x14ac:dyDescent="0.2">
      <c r="A26" s="15"/>
      <c r="B26" s="15"/>
      <c r="C26" s="20"/>
      <c r="D26" s="20"/>
      <c r="E26" s="20"/>
      <c r="F26" s="20"/>
      <c r="G26" s="20"/>
      <c r="H26" s="20"/>
      <c r="I26" s="20"/>
      <c r="J26" s="21"/>
      <c r="K26" s="21"/>
      <c r="L26" s="21"/>
      <c r="M26" s="21"/>
      <c r="N26" s="21"/>
      <c r="O26" s="21"/>
      <c r="P26" s="21"/>
      <c r="Q26" s="19"/>
    </row>
    <row r="27" spans="1:20" ht="30" customHeight="1" x14ac:dyDescent="0.25">
      <c r="A27" s="30" t="s">
        <v>6</v>
      </c>
      <c r="B27" s="31"/>
      <c r="C27" s="25" t="s">
        <v>80</v>
      </c>
      <c r="D27" s="26"/>
      <c r="E27" s="25" t="s">
        <v>80</v>
      </c>
      <c r="F27" s="25"/>
      <c r="G27" s="25" t="s">
        <v>80</v>
      </c>
      <c r="H27" s="25"/>
      <c r="I27" s="25" t="s">
        <v>80</v>
      </c>
      <c r="J27" s="27">
        <f>SUM(J9:J25)</f>
        <v>4</v>
      </c>
      <c r="K27" s="27">
        <f>SUM(K9:K25)</f>
        <v>2</v>
      </c>
      <c r="L27" s="27">
        <f t="shared" ref="L27:Q27" si="0">SUM(L9:L25)</f>
        <v>2</v>
      </c>
      <c r="M27" s="27">
        <f t="shared" si="0"/>
        <v>0</v>
      </c>
      <c r="N27" s="27">
        <f t="shared" si="0"/>
        <v>1</v>
      </c>
      <c r="O27" s="27">
        <f t="shared" si="0"/>
        <v>2</v>
      </c>
      <c r="P27" s="27">
        <f t="shared" si="0"/>
        <v>3</v>
      </c>
      <c r="Q27" s="28">
        <f t="shared" si="0"/>
        <v>14</v>
      </c>
      <c r="R27" s="3"/>
    </row>
    <row r="28" spans="1:20" x14ac:dyDescent="0.2">
      <c r="I28" s="2"/>
      <c r="J28" s="3"/>
      <c r="K28" s="3"/>
      <c r="L28" s="3"/>
      <c r="M28" s="3"/>
      <c r="N28" s="3"/>
      <c r="O28" s="3"/>
      <c r="Q28" s="3"/>
    </row>
    <row r="29" spans="1:20" x14ac:dyDescent="0.2">
      <c r="I29" s="2"/>
      <c r="J29" s="4"/>
      <c r="K29" s="4"/>
      <c r="L29" s="4"/>
      <c r="M29" s="4"/>
      <c r="N29" s="331" t="s">
        <v>109</v>
      </c>
      <c r="O29" s="332"/>
      <c r="P29" s="332"/>
      <c r="Q29" s="332"/>
    </row>
    <row r="30" spans="1:20" x14ac:dyDescent="0.2">
      <c r="I30" s="2"/>
      <c r="J30" s="4"/>
      <c r="K30" s="4"/>
      <c r="L30" s="4"/>
      <c r="M30" s="4"/>
      <c r="N30" s="344">
        <v>42125</v>
      </c>
      <c r="O30" s="332"/>
      <c r="P30" s="332"/>
      <c r="Q30" s="332"/>
    </row>
  </sheetData>
  <mergeCells count="9">
    <mergeCell ref="A23:F23"/>
    <mergeCell ref="N29:Q29"/>
    <mergeCell ref="N30:Q30"/>
    <mergeCell ref="B1:Q1"/>
    <mergeCell ref="A2:Q2"/>
    <mergeCell ref="A3:Q3"/>
    <mergeCell ref="A4:Q4"/>
    <mergeCell ref="A6:I6"/>
    <mergeCell ref="A15:E15"/>
  </mergeCells>
  <pageMargins left="0.75" right="0.75" top="0.5" bottom="0.5" header="0.5" footer="0.5"/>
  <pageSetup scale="7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zoomScaleNormal="100" workbookViewId="0">
      <pane ySplit="7" topLeftCell="A8" activePane="bottomLeft" state="frozen"/>
      <selection activeCell="Q25" sqref="Q25"/>
      <selection pane="bottomLeft" activeCell="Q25" sqref="Q25"/>
    </sheetView>
  </sheetViews>
  <sheetFormatPr defaultRowHeight="12.75" x14ac:dyDescent="0.2"/>
  <cols>
    <col min="1" max="1" width="3.5703125" customWidth="1"/>
    <col min="2" max="2" width="4.28515625" customWidth="1"/>
    <col min="3" max="3" width="3.5703125" customWidth="1"/>
    <col min="4" max="4" width="5.140625" customWidth="1"/>
    <col min="5" max="9" width="3.5703125" customWidth="1"/>
    <col min="10" max="10" width="9.85546875" customWidth="1"/>
    <col min="11" max="11" width="9.5703125" customWidth="1"/>
    <col min="13" max="13" width="12.28515625" customWidth="1"/>
    <col min="14" max="14" width="9.85546875" customWidth="1"/>
    <col min="16" max="16" width="9.85546875" customWidth="1"/>
    <col min="17" max="17" width="10" style="6" customWidth="1"/>
  </cols>
  <sheetData>
    <row r="1" spans="1:17" ht="14.25" x14ac:dyDescent="0.2">
      <c r="B1" s="333">
        <v>9</v>
      </c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</row>
    <row r="2" spans="1:17" ht="19.5" customHeight="1" x14ac:dyDescent="0.25">
      <c r="A2" s="334" t="s">
        <v>76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</row>
    <row r="3" spans="1:17" ht="15" customHeight="1" x14ac:dyDescent="0.25">
      <c r="A3" s="334" t="s">
        <v>48</v>
      </c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</row>
    <row r="4" spans="1:17" ht="15.75" customHeight="1" x14ac:dyDescent="0.25">
      <c r="A4" s="345">
        <v>42156</v>
      </c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4"/>
      <c r="Q4" s="334"/>
    </row>
    <row r="5" spans="1:17" ht="6" customHeight="1" x14ac:dyDescent="0.2">
      <c r="I5" s="2"/>
      <c r="J5" s="2"/>
      <c r="K5" s="2"/>
      <c r="L5" s="2"/>
      <c r="M5" s="2"/>
      <c r="N5" s="2"/>
      <c r="O5" s="2"/>
      <c r="P5" s="2"/>
      <c r="Q5" s="4"/>
    </row>
    <row r="6" spans="1:17" ht="26.25" customHeight="1" x14ac:dyDescent="0.2">
      <c r="A6" s="351" t="s">
        <v>47</v>
      </c>
      <c r="B6" s="351"/>
      <c r="C6" s="351"/>
      <c r="D6" s="351"/>
      <c r="E6" s="351"/>
      <c r="F6" s="351"/>
      <c r="G6" s="351"/>
      <c r="H6" s="351"/>
      <c r="I6" s="352"/>
      <c r="J6" s="22" t="s">
        <v>49</v>
      </c>
      <c r="K6" s="22" t="s">
        <v>50</v>
      </c>
      <c r="L6" s="22" t="s">
        <v>51</v>
      </c>
      <c r="M6" s="22" t="s">
        <v>52</v>
      </c>
      <c r="N6" s="22" t="s">
        <v>53</v>
      </c>
      <c r="O6" s="22" t="s">
        <v>54</v>
      </c>
      <c r="P6" s="22" t="s">
        <v>55</v>
      </c>
      <c r="Q6" s="23" t="s">
        <v>6</v>
      </c>
    </row>
    <row r="7" spans="1:17" ht="14.25" x14ac:dyDescent="0.2">
      <c r="A7" s="15"/>
      <c r="B7" s="15"/>
      <c r="C7" s="20"/>
      <c r="D7" s="20"/>
      <c r="E7" s="20"/>
      <c r="F7" s="20"/>
      <c r="G7" s="20"/>
      <c r="H7" s="20"/>
      <c r="I7" s="20"/>
      <c r="J7" s="16" t="s">
        <v>9</v>
      </c>
      <c r="K7" s="16" t="s">
        <v>10</v>
      </c>
      <c r="L7" s="16" t="s">
        <v>11</v>
      </c>
      <c r="M7" s="16" t="s">
        <v>12</v>
      </c>
      <c r="N7" s="16" t="s">
        <v>13</v>
      </c>
      <c r="O7" s="16" t="s">
        <v>14</v>
      </c>
      <c r="P7" s="16" t="s">
        <v>15</v>
      </c>
      <c r="Q7" s="17" t="s">
        <v>16</v>
      </c>
    </row>
    <row r="8" spans="1:17" ht="14.25" x14ac:dyDescent="0.2">
      <c r="A8" s="15"/>
      <c r="B8" s="15"/>
      <c r="C8" s="20"/>
      <c r="D8" s="20"/>
      <c r="E8" s="20"/>
      <c r="F8" s="20"/>
      <c r="G8" s="20"/>
      <c r="H8" s="20"/>
      <c r="I8" s="20"/>
      <c r="J8" s="21"/>
      <c r="K8" s="21"/>
      <c r="L8" s="21"/>
      <c r="M8" s="21"/>
      <c r="N8" s="21"/>
      <c r="O8" s="21"/>
      <c r="P8" s="21"/>
      <c r="Q8" s="19"/>
    </row>
    <row r="9" spans="1:17" ht="30" customHeight="1" x14ac:dyDescent="0.2">
      <c r="A9" s="15" t="s">
        <v>113</v>
      </c>
      <c r="B9" s="15"/>
      <c r="C9" s="20"/>
      <c r="D9" s="20"/>
      <c r="E9" s="47" t="s">
        <v>80</v>
      </c>
      <c r="F9" s="47"/>
      <c r="G9" s="47" t="s">
        <v>80</v>
      </c>
      <c r="H9" s="47"/>
      <c r="I9" s="47" t="s">
        <v>80</v>
      </c>
      <c r="J9" s="21">
        <v>2</v>
      </c>
      <c r="K9" s="21"/>
      <c r="L9" s="21"/>
      <c r="M9" s="21"/>
      <c r="N9" s="21"/>
      <c r="O9" s="21"/>
      <c r="P9" s="21"/>
      <c r="Q9" s="19">
        <f>SUM(J9:P9)</f>
        <v>2</v>
      </c>
    </row>
    <row r="10" spans="1:17" ht="30" customHeight="1" x14ac:dyDescent="0.2">
      <c r="A10" s="15"/>
      <c r="B10" s="15"/>
      <c r="C10" s="20"/>
      <c r="D10" s="20"/>
      <c r="E10" s="20"/>
      <c r="F10" s="20"/>
      <c r="G10" s="20"/>
      <c r="H10" s="20"/>
      <c r="I10" s="20"/>
      <c r="J10" s="21"/>
      <c r="K10" s="21"/>
      <c r="L10" s="21"/>
      <c r="M10" s="21"/>
      <c r="N10" s="21"/>
      <c r="O10" s="21"/>
      <c r="P10" s="21"/>
      <c r="Q10" s="19"/>
    </row>
    <row r="11" spans="1:17" ht="30" customHeight="1" x14ac:dyDescent="0.2">
      <c r="A11" s="15" t="s">
        <v>114</v>
      </c>
      <c r="B11" s="15"/>
      <c r="C11" s="20"/>
      <c r="D11" s="20"/>
      <c r="E11" s="47" t="s">
        <v>80</v>
      </c>
      <c r="F11" s="47"/>
      <c r="G11" s="47" t="s">
        <v>80</v>
      </c>
      <c r="H11" s="47"/>
      <c r="I11" s="47" t="s">
        <v>80</v>
      </c>
      <c r="J11" s="21">
        <v>1</v>
      </c>
      <c r="K11" s="21"/>
      <c r="L11" s="21"/>
      <c r="M11" s="21"/>
      <c r="N11" s="21"/>
      <c r="O11" s="21"/>
      <c r="P11" s="21"/>
      <c r="Q11" s="19">
        <f>SUM(J11:P11)</f>
        <v>1</v>
      </c>
    </row>
    <row r="12" spans="1:17" ht="30" customHeight="1" x14ac:dyDescent="0.2">
      <c r="A12" s="15"/>
      <c r="B12" s="15"/>
      <c r="C12" s="20"/>
      <c r="D12" s="20"/>
      <c r="E12" s="20"/>
      <c r="F12" s="20"/>
      <c r="G12" s="20"/>
      <c r="H12" s="20"/>
      <c r="I12" s="20"/>
      <c r="J12" s="21"/>
      <c r="K12" s="21"/>
      <c r="L12" s="21"/>
      <c r="M12" s="21"/>
      <c r="N12" s="21"/>
      <c r="O12" s="21"/>
      <c r="P12" s="21"/>
      <c r="Q12" s="19"/>
    </row>
    <row r="13" spans="1:17" ht="30" customHeight="1" x14ac:dyDescent="0.2">
      <c r="A13" s="15" t="s">
        <v>115</v>
      </c>
      <c r="B13" s="15"/>
      <c r="C13" s="20"/>
      <c r="D13" s="20"/>
      <c r="E13" s="47" t="s">
        <v>80</v>
      </c>
      <c r="F13" s="47"/>
      <c r="G13" s="47" t="s">
        <v>80</v>
      </c>
      <c r="H13" s="47"/>
      <c r="I13" s="47" t="s">
        <v>80</v>
      </c>
      <c r="J13" s="21">
        <v>1</v>
      </c>
      <c r="K13" s="21"/>
      <c r="L13" s="21"/>
      <c r="M13" s="21"/>
      <c r="N13" s="21"/>
      <c r="O13" s="21"/>
      <c r="P13" s="21">
        <v>1</v>
      </c>
      <c r="Q13" s="19">
        <f>SUM(J13:P13)</f>
        <v>2</v>
      </c>
    </row>
    <row r="14" spans="1:17" ht="30" customHeight="1" x14ac:dyDescent="0.2">
      <c r="A14" s="15"/>
      <c r="B14" s="15"/>
      <c r="C14" s="20"/>
      <c r="D14" s="20"/>
      <c r="E14" s="20"/>
      <c r="F14" s="20"/>
      <c r="G14" s="20"/>
      <c r="H14" s="20"/>
      <c r="I14" s="20"/>
      <c r="J14" s="21"/>
      <c r="K14" s="21"/>
      <c r="L14" s="21"/>
      <c r="M14" s="21"/>
      <c r="N14" s="21"/>
      <c r="O14" s="21"/>
      <c r="P14" s="21"/>
      <c r="Q14" s="19"/>
    </row>
    <row r="15" spans="1:17" ht="30" customHeight="1" x14ac:dyDescent="0.2">
      <c r="A15" s="350" t="s">
        <v>112</v>
      </c>
      <c r="B15" s="350"/>
      <c r="C15" s="350"/>
      <c r="D15" s="350"/>
      <c r="E15" s="350"/>
      <c r="F15" s="47"/>
      <c r="G15" s="47" t="s">
        <v>80</v>
      </c>
      <c r="H15" s="47"/>
      <c r="I15" s="47" t="s">
        <v>80</v>
      </c>
      <c r="J15" s="21">
        <v>2</v>
      </c>
      <c r="K15" s="21"/>
      <c r="L15" s="21">
        <v>1</v>
      </c>
      <c r="M15" s="21"/>
      <c r="N15" s="21"/>
      <c r="O15" s="21">
        <v>1</v>
      </c>
      <c r="P15" s="21"/>
      <c r="Q15" s="19">
        <f>SUM(J15:P15)</f>
        <v>4</v>
      </c>
    </row>
    <row r="16" spans="1:17" ht="30" customHeight="1" x14ac:dyDescent="0.2">
      <c r="A16" s="15"/>
      <c r="B16" s="15"/>
      <c r="C16" s="20"/>
      <c r="D16" s="20"/>
      <c r="E16" s="20"/>
      <c r="F16" s="20"/>
      <c r="G16" s="20"/>
      <c r="H16" s="20"/>
      <c r="I16" s="20"/>
      <c r="J16" s="21"/>
      <c r="K16" s="21"/>
      <c r="L16" s="21"/>
      <c r="M16" s="21"/>
      <c r="N16" s="21"/>
      <c r="O16" s="21"/>
      <c r="P16" s="21"/>
      <c r="Q16" s="19"/>
    </row>
    <row r="17" spans="1:20" ht="30" customHeight="1" x14ac:dyDescent="0.2">
      <c r="A17" s="15" t="s">
        <v>116</v>
      </c>
      <c r="B17" s="15"/>
      <c r="C17" s="20"/>
      <c r="D17" s="20"/>
      <c r="E17" s="47" t="s">
        <v>80</v>
      </c>
      <c r="F17" s="47"/>
      <c r="G17" s="47" t="s">
        <v>80</v>
      </c>
      <c r="H17" s="47"/>
      <c r="I17" s="47" t="s">
        <v>80</v>
      </c>
      <c r="J17" s="21">
        <v>1</v>
      </c>
      <c r="K17" s="21"/>
      <c r="L17" s="21"/>
      <c r="M17" s="21"/>
      <c r="N17" s="21"/>
      <c r="O17" s="21"/>
      <c r="P17" s="21"/>
      <c r="Q17" s="19">
        <f>SUM(J17:P17)</f>
        <v>1</v>
      </c>
    </row>
    <row r="18" spans="1:20" ht="30" customHeight="1" x14ac:dyDescent="0.2">
      <c r="A18" s="15"/>
      <c r="B18" s="15"/>
      <c r="C18" s="20"/>
      <c r="D18" s="20"/>
      <c r="E18" s="20"/>
      <c r="F18" s="20"/>
      <c r="G18" s="20"/>
      <c r="H18" s="20"/>
      <c r="I18" s="20"/>
      <c r="J18" s="21"/>
      <c r="K18" s="21"/>
      <c r="L18" s="21"/>
      <c r="M18" s="21"/>
      <c r="N18" s="21"/>
      <c r="O18" s="21"/>
      <c r="P18" s="21"/>
      <c r="Q18" s="19"/>
    </row>
    <row r="19" spans="1:20" ht="30" customHeight="1" x14ac:dyDescent="0.2">
      <c r="A19" s="15" t="s">
        <v>117</v>
      </c>
      <c r="B19" s="15"/>
      <c r="C19" s="20"/>
      <c r="D19" s="20"/>
      <c r="E19" s="47" t="s">
        <v>80</v>
      </c>
      <c r="F19" s="47"/>
      <c r="G19" s="47" t="s">
        <v>80</v>
      </c>
      <c r="H19" s="47"/>
      <c r="I19" s="47" t="s">
        <v>80</v>
      </c>
      <c r="J19" s="21">
        <v>1</v>
      </c>
      <c r="K19" s="21"/>
      <c r="L19" s="21"/>
      <c r="M19" s="21"/>
      <c r="N19" s="21"/>
      <c r="O19" s="21">
        <v>1</v>
      </c>
      <c r="P19" s="21"/>
      <c r="Q19" s="19">
        <f>SUM(J19:P19)</f>
        <v>2</v>
      </c>
    </row>
    <row r="20" spans="1:20" ht="30" customHeight="1" x14ac:dyDescent="0.2">
      <c r="A20" s="15"/>
      <c r="B20" s="15"/>
      <c r="C20" s="20"/>
      <c r="D20" s="20"/>
      <c r="E20" s="20"/>
      <c r="F20" s="20"/>
      <c r="G20" s="20"/>
      <c r="H20" s="20"/>
      <c r="I20" s="20"/>
      <c r="J20" s="21"/>
      <c r="K20" s="21"/>
      <c r="L20" s="21"/>
      <c r="M20" s="21"/>
      <c r="N20" s="21"/>
      <c r="O20" s="21"/>
      <c r="P20" s="21"/>
      <c r="Q20" s="19"/>
    </row>
    <row r="21" spans="1:20" ht="30" customHeight="1" x14ac:dyDescent="0.2">
      <c r="A21" s="15" t="s">
        <v>118</v>
      </c>
      <c r="B21" s="15"/>
      <c r="C21" s="20"/>
      <c r="D21" s="20"/>
      <c r="E21" s="47" t="s">
        <v>80</v>
      </c>
      <c r="F21" s="47"/>
      <c r="G21" s="47" t="s">
        <v>80</v>
      </c>
      <c r="H21" s="47"/>
      <c r="I21" s="47" t="s">
        <v>80</v>
      </c>
      <c r="J21" s="21"/>
      <c r="K21" s="21"/>
      <c r="L21" s="21"/>
      <c r="M21" s="21"/>
      <c r="N21" s="21"/>
      <c r="O21" s="21"/>
      <c r="P21" s="21"/>
      <c r="Q21" s="19">
        <f>SUM(J21:P21)</f>
        <v>0</v>
      </c>
    </row>
    <row r="22" spans="1:20" ht="30" customHeight="1" x14ac:dyDescent="0.2">
      <c r="A22" s="15"/>
      <c r="B22" s="15"/>
      <c r="C22" s="20"/>
      <c r="D22" s="20"/>
      <c r="E22" s="20"/>
      <c r="F22" s="20"/>
      <c r="G22" s="20"/>
      <c r="H22" s="20"/>
      <c r="I22" s="20"/>
      <c r="J22" s="21"/>
      <c r="K22" s="21"/>
      <c r="L22" s="21"/>
      <c r="M22" s="21"/>
      <c r="N22" s="21"/>
      <c r="O22" s="21"/>
      <c r="P22" s="21"/>
      <c r="Q22" s="19"/>
    </row>
    <row r="23" spans="1:20" ht="30" customHeight="1" x14ac:dyDescent="0.2">
      <c r="A23" s="350" t="s">
        <v>111</v>
      </c>
      <c r="B23" s="350"/>
      <c r="C23" s="350"/>
      <c r="D23" s="350"/>
      <c r="E23" s="350"/>
      <c r="F23" s="350"/>
      <c r="G23" s="47" t="s">
        <v>80</v>
      </c>
      <c r="H23" s="47"/>
      <c r="I23" s="47" t="s">
        <v>80</v>
      </c>
      <c r="J23" s="21"/>
      <c r="K23" s="21"/>
      <c r="L23" s="21"/>
      <c r="M23" s="21"/>
      <c r="N23" s="21"/>
      <c r="O23" s="21"/>
      <c r="P23" s="21">
        <v>2</v>
      </c>
      <c r="Q23" s="19">
        <f>SUM(J23:P23)</f>
        <v>2</v>
      </c>
      <c r="T23" s="9"/>
    </row>
    <row r="24" spans="1:20" ht="30" customHeight="1" x14ac:dyDescent="0.2">
      <c r="A24" s="48"/>
      <c r="B24" s="48"/>
      <c r="C24" s="48"/>
      <c r="D24" s="48"/>
      <c r="E24" s="48"/>
      <c r="F24" s="48"/>
      <c r="G24" s="47"/>
      <c r="H24" s="47"/>
      <c r="I24" s="47"/>
      <c r="J24" s="21"/>
      <c r="K24" s="21"/>
      <c r="L24" s="21"/>
      <c r="M24" s="21"/>
      <c r="N24" s="21"/>
      <c r="O24" s="21"/>
      <c r="P24" s="21"/>
      <c r="Q24" s="19"/>
    </row>
    <row r="25" spans="1:20" ht="30" customHeight="1" x14ac:dyDescent="0.2">
      <c r="A25" s="48" t="s">
        <v>108</v>
      </c>
      <c r="B25" s="48"/>
      <c r="C25" s="48"/>
      <c r="D25" s="48"/>
      <c r="E25" s="48"/>
      <c r="F25" s="48"/>
      <c r="G25" s="47"/>
      <c r="H25" s="47"/>
      <c r="I25" s="47"/>
      <c r="J25" s="21"/>
      <c r="K25" s="21"/>
      <c r="L25" s="21"/>
      <c r="M25" s="21"/>
      <c r="N25" s="21"/>
      <c r="O25" s="21"/>
      <c r="P25" s="21"/>
      <c r="Q25" s="19">
        <f>SUM(J25:P25)</f>
        <v>0</v>
      </c>
    </row>
    <row r="26" spans="1:20" ht="30" customHeight="1" x14ac:dyDescent="0.2">
      <c r="A26" s="15"/>
      <c r="B26" s="15"/>
      <c r="C26" s="20"/>
      <c r="D26" s="20"/>
      <c r="E26" s="20"/>
      <c r="F26" s="20"/>
      <c r="G26" s="20"/>
      <c r="H26" s="20"/>
      <c r="I26" s="20"/>
      <c r="J26" s="21"/>
      <c r="K26" s="21"/>
      <c r="L26" s="21"/>
      <c r="M26" s="21"/>
      <c r="N26" s="21"/>
      <c r="O26" s="21"/>
      <c r="P26" s="21"/>
      <c r="Q26" s="19"/>
    </row>
    <row r="27" spans="1:20" ht="30" customHeight="1" x14ac:dyDescent="0.25">
      <c r="A27" s="30" t="s">
        <v>6</v>
      </c>
      <c r="B27" s="31"/>
      <c r="C27" s="25" t="s">
        <v>80</v>
      </c>
      <c r="D27" s="26"/>
      <c r="E27" s="25" t="s">
        <v>80</v>
      </c>
      <c r="F27" s="25"/>
      <c r="G27" s="25" t="s">
        <v>80</v>
      </c>
      <c r="H27" s="25"/>
      <c r="I27" s="25" t="s">
        <v>80</v>
      </c>
      <c r="J27" s="27">
        <f>SUM(J9:J25)</f>
        <v>8</v>
      </c>
      <c r="K27" s="27">
        <f>SUM(K9:K25)</f>
        <v>0</v>
      </c>
      <c r="L27" s="27">
        <f t="shared" ref="L27:Q27" si="0">SUM(L9:L25)</f>
        <v>1</v>
      </c>
      <c r="M27" s="27">
        <f t="shared" si="0"/>
        <v>0</v>
      </c>
      <c r="N27" s="27">
        <f t="shared" si="0"/>
        <v>0</v>
      </c>
      <c r="O27" s="27">
        <f t="shared" si="0"/>
        <v>2</v>
      </c>
      <c r="P27" s="27">
        <f t="shared" si="0"/>
        <v>3</v>
      </c>
      <c r="Q27" s="28">
        <f t="shared" si="0"/>
        <v>14</v>
      </c>
      <c r="R27" s="3"/>
    </row>
    <row r="28" spans="1:20" x14ac:dyDescent="0.2">
      <c r="I28" s="2"/>
      <c r="J28" s="3"/>
      <c r="K28" s="3"/>
      <c r="L28" s="3"/>
      <c r="M28" s="3"/>
      <c r="N28" s="3"/>
      <c r="O28" s="3"/>
      <c r="Q28" s="3"/>
    </row>
    <row r="29" spans="1:20" x14ac:dyDescent="0.2">
      <c r="I29" s="2"/>
      <c r="J29" s="4"/>
      <c r="K29" s="4"/>
      <c r="L29" s="4"/>
      <c r="M29" s="4"/>
      <c r="N29" s="331" t="s">
        <v>109</v>
      </c>
      <c r="O29" s="332"/>
      <c r="P29" s="332"/>
      <c r="Q29" s="332"/>
    </row>
    <row r="30" spans="1:20" x14ac:dyDescent="0.2">
      <c r="I30" s="2"/>
      <c r="J30" s="4"/>
      <c r="K30" s="4"/>
      <c r="L30" s="4"/>
      <c r="M30" s="4"/>
      <c r="N30" s="344">
        <v>42156</v>
      </c>
      <c r="O30" s="332"/>
      <c r="P30" s="332"/>
      <c r="Q30" s="332"/>
    </row>
  </sheetData>
  <mergeCells count="9">
    <mergeCell ref="A23:F23"/>
    <mergeCell ref="N29:Q29"/>
    <mergeCell ref="N30:Q30"/>
    <mergeCell ref="B1:Q1"/>
    <mergeCell ref="A2:Q2"/>
    <mergeCell ref="A3:Q3"/>
    <mergeCell ref="A4:Q4"/>
    <mergeCell ref="A6:I6"/>
    <mergeCell ref="A15:E15"/>
  </mergeCells>
  <pageMargins left="0.75" right="0.75" top="0.5" bottom="0.5" header="0.5" footer="0.5"/>
  <pageSetup scale="7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Q25" sqref="Q25"/>
    </sheetView>
  </sheetViews>
  <sheetFormatPr defaultRowHeight="12.75" x14ac:dyDescent="0.2"/>
  <cols>
    <col min="1" max="1" width="10.28515625" customWidth="1"/>
    <col min="2" max="8" width="3.5703125" customWidth="1"/>
    <col min="9" max="11" width="23.7109375" customWidth="1"/>
  </cols>
  <sheetData>
    <row r="1" spans="1:12" ht="14.25" x14ac:dyDescent="0.2">
      <c r="A1" s="333">
        <v>10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10"/>
    </row>
    <row r="2" spans="1:12" ht="21.75" customHeight="1" x14ac:dyDescent="0.25">
      <c r="A2" s="334" t="s">
        <v>79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</row>
    <row r="3" spans="1:12" ht="15.75" customHeight="1" x14ac:dyDescent="0.25">
      <c r="A3" s="334" t="s">
        <v>133</v>
      </c>
      <c r="B3" s="334"/>
      <c r="C3" s="334"/>
      <c r="D3" s="334"/>
      <c r="E3" s="334"/>
      <c r="F3" s="334"/>
      <c r="G3" s="334"/>
      <c r="H3" s="334"/>
      <c r="I3" s="334"/>
      <c r="J3" s="334"/>
      <c r="K3" s="334"/>
    </row>
    <row r="4" spans="1:12" ht="6.75" customHeight="1" x14ac:dyDescent="0.2">
      <c r="A4" s="2"/>
      <c r="B4" s="2"/>
      <c r="C4" s="2"/>
      <c r="D4" s="2"/>
      <c r="E4" s="2"/>
      <c r="F4" s="2"/>
      <c r="G4" s="2"/>
      <c r="H4" s="2"/>
      <c r="I4" s="1"/>
      <c r="J4" s="2"/>
      <c r="K4" s="2"/>
    </row>
    <row r="5" spans="1:12" x14ac:dyDescent="0.2">
      <c r="A5" s="353" t="s">
        <v>106</v>
      </c>
      <c r="B5" s="353"/>
      <c r="C5" s="353"/>
      <c r="D5" s="353"/>
      <c r="E5" s="353"/>
      <c r="F5" s="353"/>
      <c r="G5" s="353"/>
      <c r="H5" s="354"/>
      <c r="I5" s="348" t="s">
        <v>103</v>
      </c>
      <c r="J5" s="348" t="s">
        <v>104</v>
      </c>
      <c r="K5" s="342" t="s">
        <v>105</v>
      </c>
    </row>
    <row r="6" spans="1:12" x14ac:dyDescent="0.2">
      <c r="A6" s="355"/>
      <c r="B6" s="355"/>
      <c r="C6" s="355"/>
      <c r="D6" s="355"/>
      <c r="E6" s="355"/>
      <c r="F6" s="355"/>
      <c r="G6" s="355"/>
      <c r="H6" s="356"/>
      <c r="I6" s="349"/>
      <c r="J6" s="349"/>
      <c r="K6" s="343"/>
    </row>
    <row r="7" spans="1:12" ht="14.25" x14ac:dyDescent="0.2">
      <c r="A7" s="32"/>
      <c r="B7" s="32"/>
      <c r="C7" s="32"/>
      <c r="D7" s="32"/>
      <c r="E7" s="32"/>
      <c r="F7" s="32"/>
      <c r="G7" s="32"/>
      <c r="H7" s="33"/>
      <c r="I7" s="16" t="s">
        <v>9</v>
      </c>
      <c r="J7" s="16" t="s">
        <v>10</v>
      </c>
      <c r="K7" s="17" t="s">
        <v>11</v>
      </c>
    </row>
    <row r="8" spans="1:12" ht="24.95" customHeight="1" x14ac:dyDescent="0.2">
      <c r="A8" s="18" t="s">
        <v>102</v>
      </c>
      <c r="B8" s="11" t="s">
        <v>80</v>
      </c>
      <c r="C8" s="18"/>
      <c r="D8" s="11" t="s">
        <v>80</v>
      </c>
      <c r="E8" s="18"/>
      <c r="F8" s="11" t="s">
        <v>80</v>
      </c>
      <c r="G8" s="18"/>
      <c r="H8" s="11" t="s">
        <v>80</v>
      </c>
      <c r="I8" s="21">
        <f>'Table 6 2015 Apr'!I8+'Table 6 2015 May'!I8+'Table 6 2015 June'!I8</f>
        <v>1</v>
      </c>
      <c r="J8" s="21">
        <f>'Table 6 2015 Apr'!J8+'Table 6 2015 May'!J8+'Table 6 2015 June'!J8</f>
        <v>0</v>
      </c>
      <c r="K8" s="19">
        <f>SUM(I8:J8)</f>
        <v>1</v>
      </c>
    </row>
    <row r="9" spans="1:12" ht="24.95" customHeight="1" x14ac:dyDescent="0.2">
      <c r="A9" s="18"/>
      <c r="B9" s="18"/>
      <c r="C9" s="18"/>
      <c r="D9" s="18"/>
      <c r="E9" s="18"/>
      <c r="F9" s="18"/>
      <c r="G9" s="18"/>
      <c r="H9" s="34"/>
      <c r="I9" s="21"/>
      <c r="J9" s="21"/>
      <c r="K9" s="19"/>
    </row>
    <row r="10" spans="1:12" ht="24.95" customHeight="1" x14ac:dyDescent="0.2">
      <c r="A10" s="18" t="s">
        <v>101</v>
      </c>
      <c r="B10" s="11" t="s">
        <v>80</v>
      </c>
      <c r="C10" s="18"/>
      <c r="D10" s="11" t="s">
        <v>80</v>
      </c>
      <c r="E10" s="18"/>
      <c r="F10" s="11" t="s">
        <v>80</v>
      </c>
      <c r="G10" s="18"/>
      <c r="H10" s="11" t="s">
        <v>80</v>
      </c>
      <c r="I10" s="21">
        <f>'Table 6 2015 Apr'!I10+'Table 6 2015 May'!I10+'Table 6 2015 June'!I10</f>
        <v>0</v>
      </c>
      <c r="J10" s="21">
        <f>'Table 6 2015 Apr'!J10+'Table 6 2015 May'!J10+'Table 6 2015 June'!J10</f>
        <v>0</v>
      </c>
      <c r="K10" s="19">
        <f>SUM(I10:J10)</f>
        <v>0</v>
      </c>
    </row>
    <row r="11" spans="1:12" ht="24.95" customHeight="1" x14ac:dyDescent="0.2">
      <c r="A11" s="15"/>
      <c r="B11" s="15"/>
      <c r="C11" s="15"/>
      <c r="D11" s="15"/>
      <c r="E11" s="15"/>
      <c r="F11" s="15"/>
      <c r="G11" s="15"/>
      <c r="H11" s="35"/>
      <c r="I11" s="21"/>
      <c r="J11" s="21"/>
      <c r="K11" s="19"/>
    </row>
    <row r="12" spans="1:12" ht="24.95" customHeight="1" x14ac:dyDescent="0.2">
      <c r="A12" s="18" t="s">
        <v>42</v>
      </c>
      <c r="B12" s="11" t="s">
        <v>80</v>
      </c>
      <c r="C12" s="18"/>
      <c r="D12" s="11" t="s">
        <v>80</v>
      </c>
      <c r="E12" s="18"/>
      <c r="F12" s="11" t="s">
        <v>80</v>
      </c>
      <c r="G12" s="18"/>
      <c r="H12" s="11" t="s">
        <v>80</v>
      </c>
      <c r="I12" s="21">
        <f>'Table 6 2015 Apr'!I12+'Table 6 2015 May'!I12+'Table 6 2015 June'!I12</f>
        <v>0</v>
      </c>
      <c r="J12" s="21">
        <f>'Table 6 2015 Apr'!J12+'Table 6 2015 May'!J12+'Table 6 2015 June'!J12</f>
        <v>0</v>
      </c>
      <c r="K12" s="19">
        <f>SUM(I12:J12)</f>
        <v>0</v>
      </c>
    </row>
    <row r="13" spans="1:12" ht="24.95" customHeight="1" x14ac:dyDescent="0.2">
      <c r="A13" s="15"/>
      <c r="B13" s="15"/>
      <c r="C13" s="15"/>
      <c r="D13" s="15"/>
      <c r="E13" s="15"/>
      <c r="F13" s="15"/>
      <c r="G13" s="15"/>
      <c r="H13" s="35"/>
      <c r="I13" s="21"/>
      <c r="J13" s="21"/>
      <c r="K13" s="19"/>
    </row>
    <row r="14" spans="1:12" ht="24.95" customHeight="1" x14ac:dyDescent="0.2">
      <c r="A14" s="18" t="s">
        <v>43</v>
      </c>
      <c r="B14" s="11" t="s">
        <v>80</v>
      </c>
      <c r="C14" s="18"/>
      <c r="D14" s="11" t="s">
        <v>80</v>
      </c>
      <c r="E14" s="18"/>
      <c r="F14" s="11" t="s">
        <v>80</v>
      </c>
      <c r="G14" s="18"/>
      <c r="H14" s="11" t="s">
        <v>80</v>
      </c>
      <c r="I14" s="21">
        <f>'Table 6 2015 Apr'!I14+'Table 6 2015 May'!I14+'Table 6 2015 June'!I14</f>
        <v>2</v>
      </c>
      <c r="J14" s="21">
        <f>'Table 6 2015 Apr'!J14+'Table 6 2015 May'!J14+'Table 6 2015 June'!J14</f>
        <v>1</v>
      </c>
      <c r="K14" s="19">
        <f>SUM(I14:J14)</f>
        <v>3</v>
      </c>
    </row>
    <row r="15" spans="1:12" ht="24.95" customHeight="1" x14ac:dyDescent="0.2">
      <c r="A15" s="15"/>
      <c r="B15" s="15"/>
      <c r="C15" s="15"/>
      <c r="D15" s="15"/>
      <c r="E15" s="15"/>
      <c r="F15" s="15"/>
      <c r="G15" s="15"/>
      <c r="H15" s="35"/>
      <c r="I15" s="21"/>
      <c r="J15" s="21"/>
      <c r="K15" s="19"/>
    </row>
    <row r="16" spans="1:12" ht="24.95" customHeight="1" x14ac:dyDescent="0.2">
      <c r="A16" s="18" t="s">
        <v>93</v>
      </c>
      <c r="B16" s="11" t="s">
        <v>80</v>
      </c>
      <c r="C16" s="18"/>
      <c r="D16" s="11" t="s">
        <v>80</v>
      </c>
      <c r="E16" s="18"/>
      <c r="F16" s="11" t="s">
        <v>80</v>
      </c>
      <c r="G16" s="18"/>
      <c r="H16" s="11" t="s">
        <v>80</v>
      </c>
      <c r="I16" s="21">
        <f>'Table 6 2015 Apr'!I16+'Table 6 2015 May'!I16+'Table 6 2015 June'!I16</f>
        <v>2</v>
      </c>
      <c r="J16" s="21">
        <f>'Table 6 2015 Apr'!J16+'Table 6 2015 May'!J16+'Table 6 2015 June'!J16</f>
        <v>2</v>
      </c>
      <c r="K16" s="19">
        <f>SUM(I16:J16)</f>
        <v>4</v>
      </c>
    </row>
    <row r="17" spans="1:11" ht="24.95" customHeight="1" x14ac:dyDescent="0.2">
      <c r="A17" s="15"/>
      <c r="B17" s="15"/>
      <c r="C17" s="15"/>
      <c r="D17" s="15"/>
      <c r="E17" s="15"/>
      <c r="F17" s="15"/>
      <c r="G17" s="15"/>
      <c r="H17" s="35"/>
      <c r="I17" s="21"/>
      <c r="J17" s="21"/>
      <c r="K17" s="19"/>
    </row>
    <row r="18" spans="1:11" ht="24.95" customHeight="1" x14ac:dyDescent="0.2">
      <c r="A18" s="18" t="s">
        <v>94</v>
      </c>
      <c r="B18" s="11" t="s">
        <v>80</v>
      </c>
      <c r="C18" s="18"/>
      <c r="D18" s="11" t="s">
        <v>80</v>
      </c>
      <c r="E18" s="18"/>
      <c r="F18" s="11" t="s">
        <v>80</v>
      </c>
      <c r="G18" s="18"/>
      <c r="H18" s="11" t="s">
        <v>80</v>
      </c>
      <c r="I18" s="21">
        <f>'Table 6 2015 Apr'!I18+'Table 6 2015 May'!I18+'Table 6 2015 June'!I18</f>
        <v>5</v>
      </c>
      <c r="J18" s="21">
        <f>'Table 6 2015 Apr'!J18+'Table 6 2015 May'!J18+'Table 6 2015 June'!J18</f>
        <v>1</v>
      </c>
      <c r="K18" s="19">
        <f>SUM(I18:J18)</f>
        <v>6</v>
      </c>
    </row>
    <row r="19" spans="1:11" ht="24.95" customHeight="1" x14ac:dyDescent="0.2">
      <c r="A19" s="15"/>
      <c r="B19" s="15"/>
      <c r="C19" s="15"/>
      <c r="D19" s="15"/>
      <c r="E19" s="15"/>
      <c r="F19" s="15"/>
      <c r="G19" s="15"/>
      <c r="H19" s="35"/>
      <c r="I19" s="21"/>
      <c r="J19" s="21"/>
      <c r="K19" s="19"/>
    </row>
    <row r="20" spans="1:11" ht="24.95" customHeight="1" x14ac:dyDescent="0.2">
      <c r="A20" s="18" t="s">
        <v>44</v>
      </c>
      <c r="B20" s="11" t="s">
        <v>80</v>
      </c>
      <c r="C20" s="18"/>
      <c r="D20" s="11" t="s">
        <v>80</v>
      </c>
      <c r="E20" s="18"/>
      <c r="F20" s="11" t="s">
        <v>80</v>
      </c>
      <c r="G20" s="18"/>
      <c r="H20" s="11" t="s">
        <v>80</v>
      </c>
      <c r="I20" s="21">
        <f>'Table 6 2015 Apr'!I20+'Table 6 2015 May'!I20+'Table 6 2015 June'!I20</f>
        <v>6</v>
      </c>
      <c r="J20" s="21">
        <f>'Table 6 2015 Apr'!J20+'Table 6 2015 May'!J20+'Table 6 2015 June'!J20</f>
        <v>1</v>
      </c>
      <c r="K20" s="19">
        <f>SUM(I20:J20)</f>
        <v>7</v>
      </c>
    </row>
    <row r="21" spans="1:11" ht="24.95" customHeight="1" x14ac:dyDescent="0.2">
      <c r="A21" s="15"/>
      <c r="B21" s="15"/>
      <c r="C21" s="15"/>
      <c r="D21" s="15"/>
      <c r="E21" s="15"/>
      <c r="F21" s="15"/>
      <c r="G21" s="15"/>
      <c r="H21" s="35"/>
      <c r="I21" s="21"/>
      <c r="J21" s="21"/>
      <c r="K21" s="19"/>
    </row>
    <row r="22" spans="1:11" ht="24.95" customHeight="1" x14ac:dyDescent="0.2">
      <c r="A22" s="18" t="s">
        <v>95</v>
      </c>
      <c r="B22" s="11" t="s">
        <v>80</v>
      </c>
      <c r="C22" s="18"/>
      <c r="D22" s="11" t="s">
        <v>80</v>
      </c>
      <c r="E22" s="18"/>
      <c r="F22" s="11" t="s">
        <v>80</v>
      </c>
      <c r="G22" s="18"/>
      <c r="H22" s="11" t="s">
        <v>80</v>
      </c>
      <c r="I22" s="21">
        <f>'Table 6 2015 Apr'!I22+'Table 6 2015 May'!I22+'Table 6 2015 June'!I22</f>
        <v>3</v>
      </c>
      <c r="J22" s="21">
        <f>'Table 6 2015 Apr'!J22+'Table 6 2015 May'!J22+'Table 6 2015 June'!J22</f>
        <v>1</v>
      </c>
      <c r="K22" s="19">
        <f>SUM(I22:J22)</f>
        <v>4</v>
      </c>
    </row>
    <row r="23" spans="1:11" ht="24.95" customHeight="1" x14ac:dyDescent="0.2">
      <c r="A23" s="15"/>
      <c r="B23" s="15"/>
      <c r="C23" s="15"/>
      <c r="D23" s="15"/>
      <c r="E23" s="15"/>
      <c r="F23" s="15"/>
      <c r="G23" s="15"/>
      <c r="H23" s="35"/>
      <c r="I23" s="21"/>
      <c r="J23" s="21"/>
      <c r="K23" s="19"/>
    </row>
    <row r="24" spans="1:11" ht="24.95" customHeight="1" x14ac:dyDescent="0.2">
      <c r="A24" s="18" t="s">
        <v>96</v>
      </c>
      <c r="B24" s="11" t="s">
        <v>80</v>
      </c>
      <c r="C24" s="18"/>
      <c r="D24" s="11" t="s">
        <v>80</v>
      </c>
      <c r="E24" s="18"/>
      <c r="F24" s="11" t="s">
        <v>80</v>
      </c>
      <c r="G24" s="18"/>
      <c r="H24" s="11" t="s">
        <v>80</v>
      </c>
      <c r="I24" s="21">
        <f>'Table 6 2015 Apr'!I24+'Table 6 2015 May'!I24+'Table 6 2015 June'!I24</f>
        <v>2</v>
      </c>
      <c r="J24" s="21">
        <f>'Table 6 2015 Apr'!J24+'Table 6 2015 May'!J24+'Table 6 2015 June'!J24</f>
        <v>0</v>
      </c>
      <c r="K24" s="19">
        <f>SUM(I24:J24)</f>
        <v>2</v>
      </c>
    </row>
    <row r="25" spans="1:11" ht="24.95" customHeight="1" x14ac:dyDescent="0.2">
      <c r="A25" s="15"/>
      <c r="B25" s="15"/>
      <c r="C25" s="15"/>
      <c r="D25" s="15"/>
      <c r="E25" s="15"/>
      <c r="F25" s="15"/>
      <c r="G25" s="15"/>
      <c r="H25" s="35"/>
      <c r="I25" s="21"/>
      <c r="J25" s="21"/>
      <c r="K25" s="19"/>
    </row>
    <row r="26" spans="1:11" ht="24.95" customHeight="1" x14ac:dyDescent="0.2">
      <c r="A26" s="18" t="s">
        <v>97</v>
      </c>
      <c r="B26" s="11" t="s">
        <v>80</v>
      </c>
      <c r="C26" s="18"/>
      <c r="D26" s="11" t="s">
        <v>80</v>
      </c>
      <c r="E26" s="18"/>
      <c r="F26" s="11" t="s">
        <v>80</v>
      </c>
      <c r="G26" s="18"/>
      <c r="H26" s="11" t="s">
        <v>80</v>
      </c>
      <c r="I26" s="21">
        <f>'Table 6 2015 Apr'!I26+'Table 6 2015 May'!I26+'Table 6 2015 June'!I26</f>
        <v>1</v>
      </c>
      <c r="J26" s="21">
        <f>'Table 6 2015 Apr'!J26+'Table 6 2015 May'!J26+'Table 6 2015 June'!J26</f>
        <v>0</v>
      </c>
      <c r="K26" s="19">
        <f>SUM(I26:J26)</f>
        <v>1</v>
      </c>
    </row>
    <row r="27" spans="1:11" ht="24.95" customHeight="1" x14ac:dyDescent="0.2">
      <c r="A27" s="15"/>
      <c r="B27" s="15"/>
      <c r="C27" s="15"/>
      <c r="D27" s="15"/>
      <c r="E27" s="15"/>
      <c r="F27" s="15"/>
      <c r="G27" s="15"/>
      <c r="H27" s="35"/>
      <c r="I27" s="21"/>
      <c r="J27" s="21"/>
      <c r="K27" s="19"/>
    </row>
    <row r="28" spans="1:11" ht="24.95" customHeight="1" x14ac:dyDescent="0.2">
      <c r="A28" s="18" t="s">
        <v>98</v>
      </c>
      <c r="B28" s="11" t="s">
        <v>80</v>
      </c>
      <c r="C28" s="18"/>
      <c r="D28" s="11" t="s">
        <v>80</v>
      </c>
      <c r="E28" s="18"/>
      <c r="F28" s="11" t="s">
        <v>80</v>
      </c>
      <c r="G28" s="18"/>
      <c r="H28" s="11" t="s">
        <v>80</v>
      </c>
      <c r="I28" s="21">
        <f>'Table 6 2015 Apr'!I28+'Table 6 2015 May'!I28+'Table 6 2015 June'!I28</f>
        <v>1</v>
      </c>
      <c r="J28" s="21">
        <f>'Table 6 2015 Apr'!J28+'Table 6 2015 May'!J28+'Table 6 2015 June'!J28</f>
        <v>3</v>
      </c>
      <c r="K28" s="19">
        <f>SUM(I28:J28)</f>
        <v>4</v>
      </c>
    </row>
    <row r="29" spans="1:11" ht="24.95" customHeight="1" x14ac:dyDescent="0.2">
      <c r="A29" s="15"/>
      <c r="B29" s="15"/>
      <c r="C29" s="15"/>
      <c r="D29" s="15"/>
      <c r="E29" s="15"/>
      <c r="F29" s="15"/>
      <c r="G29" s="15"/>
      <c r="H29" s="35"/>
      <c r="I29" s="21"/>
      <c r="J29" s="21"/>
      <c r="K29" s="19"/>
    </row>
    <row r="30" spans="1:11" ht="24.95" customHeight="1" x14ac:dyDescent="0.2">
      <c r="A30" s="18" t="s">
        <v>99</v>
      </c>
      <c r="B30" s="11" t="s">
        <v>80</v>
      </c>
      <c r="C30" s="18"/>
      <c r="D30" s="11" t="s">
        <v>80</v>
      </c>
      <c r="E30" s="18"/>
      <c r="F30" s="11" t="s">
        <v>80</v>
      </c>
      <c r="G30" s="18"/>
      <c r="H30" s="11" t="s">
        <v>80</v>
      </c>
      <c r="I30" s="21">
        <f>'Table 6 2015 Apr'!I30+'Table 6 2015 May'!I30+'Table 6 2015 June'!I30</f>
        <v>2</v>
      </c>
      <c r="J30" s="21">
        <f>'Table 6 2015 Apr'!J30+'Table 6 2015 May'!J30+'Table 6 2015 June'!J30</f>
        <v>0</v>
      </c>
      <c r="K30" s="19">
        <f>SUM(I30:J30)</f>
        <v>2</v>
      </c>
    </row>
    <row r="31" spans="1:11" ht="24.95" customHeight="1" x14ac:dyDescent="0.2">
      <c r="A31" s="15"/>
      <c r="B31" s="15"/>
      <c r="C31" s="15"/>
      <c r="D31" s="15"/>
      <c r="E31" s="15"/>
      <c r="F31" s="15"/>
      <c r="G31" s="15"/>
      <c r="H31" s="35"/>
      <c r="I31" s="21"/>
      <c r="J31" s="21"/>
      <c r="K31" s="19"/>
    </row>
    <row r="32" spans="1:11" ht="24.95" customHeight="1" x14ac:dyDescent="0.2">
      <c r="A32" s="18" t="s">
        <v>100</v>
      </c>
      <c r="B32" s="11" t="s">
        <v>80</v>
      </c>
      <c r="C32" s="18"/>
      <c r="D32" s="11" t="s">
        <v>80</v>
      </c>
      <c r="E32" s="18"/>
      <c r="F32" s="11" t="s">
        <v>80</v>
      </c>
      <c r="G32" s="18"/>
      <c r="H32" s="11" t="s">
        <v>80</v>
      </c>
      <c r="I32" s="21">
        <f>'Table 6 2015 Apr'!I32+'Table 6 2015 May'!I32+'Table 6 2015 June'!I32</f>
        <v>3</v>
      </c>
      <c r="J32" s="21">
        <f>'Table 6 2015 Apr'!J32+'Table 6 2015 May'!J32+'Table 6 2015 June'!J32</f>
        <v>0</v>
      </c>
      <c r="K32" s="19">
        <f>SUM(I32:J32)</f>
        <v>3</v>
      </c>
    </row>
    <row r="33" spans="1:12" ht="24.95" customHeight="1" x14ac:dyDescent="0.2">
      <c r="A33" s="15"/>
      <c r="B33" s="15"/>
      <c r="C33" s="15"/>
      <c r="D33" s="15"/>
      <c r="E33" s="15"/>
      <c r="F33" s="15"/>
      <c r="G33" s="15"/>
      <c r="H33" s="35"/>
      <c r="I33" s="21"/>
      <c r="J33" s="21"/>
      <c r="K33" s="19"/>
    </row>
    <row r="34" spans="1:12" ht="24.95" customHeight="1" x14ac:dyDescent="0.2">
      <c r="A34" s="15" t="s">
        <v>45</v>
      </c>
      <c r="B34" s="11" t="s">
        <v>80</v>
      </c>
      <c r="C34" s="18"/>
      <c r="D34" s="11" t="s">
        <v>80</v>
      </c>
      <c r="E34" s="18"/>
      <c r="F34" s="11" t="s">
        <v>80</v>
      </c>
      <c r="G34" s="18"/>
      <c r="H34" s="11" t="s">
        <v>80</v>
      </c>
      <c r="I34" s="21">
        <f>'Table 6 2015 Apr'!I34+'Table 6 2015 May'!I34+'Table 6 2015 June'!I34</f>
        <v>4</v>
      </c>
      <c r="J34" s="21">
        <f>'Table 6 2015 Apr'!J34+'Table 6 2015 May'!J34+'Table 6 2015 June'!J34</f>
        <v>0</v>
      </c>
      <c r="K34" s="19">
        <f>SUM(I34:J34)</f>
        <v>4</v>
      </c>
    </row>
    <row r="35" spans="1:12" ht="24.95" customHeight="1" x14ac:dyDescent="0.2">
      <c r="A35" s="15"/>
      <c r="B35" s="15"/>
      <c r="C35" s="15"/>
      <c r="D35" s="15"/>
      <c r="E35" s="15"/>
      <c r="F35" s="15"/>
      <c r="G35" s="15"/>
      <c r="H35" s="35"/>
      <c r="I35" s="21"/>
      <c r="J35" s="21"/>
      <c r="K35" s="19"/>
    </row>
    <row r="36" spans="1:12" ht="24.95" customHeight="1" x14ac:dyDescent="0.2">
      <c r="A36" s="15" t="s">
        <v>56</v>
      </c>
      <c r="B36" s="11" t="s">
        <v>80</v>
      </c>
      <c r="C36" s="18"/>
      <c r="D36" s="11" t="s">
        <v>80</v>
      </c>
      <c r="E36" s="18"/>
      <c r="F36" s="11" t="s">
        <v>80</v>
      </c>
      <c r="G36" s="18"/>
      <c r="H36" s="11" t="s">
        <v>80</v>
      </c>
      <c r="I36" s="21">
        <f>'Table 6 2015 Apr'!I36+'Table 6 2015 May'!I36+'Table 6 2015 June'!I36</f>
        <v>1</v>
      </c>
      <c r="J36" s="21">
        <f>'Table 6 2015 Apr'!J36+'Table 6 2015 May'!J36+'Table 6 2015 June'!J36</f>
        <v>0</v>
      </c>
      <c r="K36" s="19">
        <f>SUM(I36:J36)</f>
        <v>1</v>
      </c>
    </row>
    <row r="37" spans="1:12" ht="24.95" customHeight="1" x14ac:dyDescent="0.2">
      <c r="A37" s="15"/>
      <c r="B37" s="15"/>
      <c r="C37" s="15"/>
      <c r="D37" s="15"/>
      <c r="E37" s="15"/>
      <c r="F37" s="15"/>
      <c r="G37" s="15"/>
      <c r="H37" s="35"/>
      <c r="I37" s="21"/>
      <c r="J37" s="21"/>
      <c r="K37" s="19"/>
    </row>
    <row r="38" spans="1:12" ht="24.95" customHeight="1" x14ac:dyDescent="0.25">
      <c r="A38" s="24" t="s">
        <v>6</v>
      </c>
      <c r="B38" s="25" t="s">
        <v>80</v>
      </c>
      <c r="C38" s="36"/>
      <c r="D38" s="25" t="s">
        <v>80</v>
      </c>
      <c r="E38" s="36"/>
      <c r="F38" s="25" t="s">
        <v>80</v>
      </c>
      <c r="G38" s="36"/>
      <c r="H38" s="25" t="s">
        <v>80</v>
      </c>
      <c r="I38" s="27">
        <f>SUM(I8+I10+I12+I14+I16+I18+I20+I22+I24+I26+I28+I30+I32+I34+I36)</f>
        <v>33</v>
      </c>
      <c r="J38" s="27">
        <f>SUM(J8+J10+J12+J14+J16+J18+J20+J22+J24+J26+J28+J30+J32+J34+J36)</f>
        <v>9</v>
      </c>
      <c r="K38" s="28">
        <f>SUM(K8+K10+K12+K14+K16+K18+K20+K22+K24+K26+K28+K30+K32+K34+K36)</f>
        <v>42</v>
      </c>
      <c r="L38" s="6"/>
    </row>
    <row r="39" spans="1:12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4"/>
    </row>
    <row r="40" spans="1:12" x14ac:dyDescent="0.2">
      <c r="A40" s="2"/>
      <c r="B40" s="2"/>
      <c r="C40" s="2"/>
      <c r="D40" s="2"/>
      <c r="E40" s="2"/>
      <c r="F40" s="2"/>
      <c r="G40" s="2"/>
      <c r="H40" s="2"/>
      <c r="I40" s="331" t="s">
        <v>81</v>
      </c>
      <c r="J40" s="332"/>
      <c r="K40" s="332"/>
    </row>
    <row r="41" spans="1:12" x14ac:dyDescent="0.2">
      <c r="A41" s="2"/>
      <c r="B41" s="2"/>
      <c r="C41" s="2"/>
      <c r="D41" s="2"/>
      <c r="E41" s="2"/>
      <c r="F41" s="2"/>
      <c r="G41" s="2"/>
      <c r="H41" s="2"/>
      <c r="I41" s="332" t="s">
        <v>132</v>
      </c>
      <c r="J41" s="332"/>
      <c r="K41" s="332"/>
    </row>
    <row r="42" spans="1:12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2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2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2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2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</sheetData>
  <mergeCells count="9">
    <mergeCell ref="I40:K40"/>
    <mergeCell ref="I41:K41"/>
    <mergeCell ref="A1:K1"/>
    <mergeCell ref="A2:K2"/>
    <mergeCell ref="A3:K3"/>
    <mergeCell ref="A5:H6"/>
    <mergeCell ref="I5:I6"/>
    <mergeCell ref="J5:J6"/>
    <mergeCell ref="K5:K6"/>
  </mergeCells>
  <pageMargins left="1" right="1" top="0.5" bottom="0.5" header="0.5" footer="0.5"/>
  <pageSetup scale="7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pane ySplit="6" topLeftCell="A22" activePane="bottomLeft" state="frozen"/>
      <selection activeCell="Q25" sqref="Q25"/>
      <selection pane="bottomLeft" activeCell="Q25" sqref="Q25"/>
    </sheetView>
  </sheetViews>
  <sheetFormatPr defaultRowHeight="12.75" x14ac:dyDescent="0.2"/>
  <cols>
    <col min="1" max="1" width="10.28515625" customWidth="1"/>
    <col min="2" max="8" width="3.5703125" customWidth="1"/>
    <col min="9" max="11" width="23.7109375" customWidth="1"/>
  </cols>
  <sheetData>
    <row r="1" spans="1:12" ht="14.25" x14ac:dyDescent="0.2">
      <c r="A1" s="333">
        <v>10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10"/>
    </row>
    <row r="2" spans="1:12" ht="21.75" customHeight="1" x14ac:dyDescent="0.25">
      <c r="A2" s="334" t="s">
        <v>79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</row>
    <row r="3" spans="1:12" ht="15.75" customHeight="1" x14ac:dyDescent="0.25">
      <c r="A3" s="345">
        <v>42095</v>
      </c>
      <c r="B3" s="334"/>
      <c r="C3" s="334"/>
      <c r="D3" s="334"/>
      <c r="E3" s="334"/>
      <c r="F3" s="334"/>
      <c r="G3" s="334"/>
      <c r="H3" s="334"/>
      <c r="I3" s="334"/>
      <c r="J3" s="334"/>
      <c r="K3" s="334"/>
    </row>
    <row r="4" spans="1:12" ht="6.75" customHeight="1" x14ac:dyDescent="0.2">
      <c r="A4" s="2"/>
      <c r="B4" s="2"/>
      <c r="C4" s="2"/>
      <c r="D4" s="2"/>
      <c r="E4" s="2"/>
      <c r="F4" s="2"/>
      <c r="G4" s="2"/>
      <c r="H4" s="2"/>
      <c r="I4" s="1"/>
      <c r="J4" s="2"/>
      <c r="K4" s="2"/>
    </row>
    <row r="5" spans="1:12" x14ac:dyDescent="0.2">
      <c r="A5" s="353" t="s">
        <v>106</v>
      </c>
      <c r="B5" s="353"/>
      <c r="C5" s="353"/>
      <c r="D5" s="353"/>
      <c r="E5" s="353"/>
      <c r="F5" s="353"/>
      <c r="G5" s="353"/>
      <c r="H5" s="354"/>
      <c r="I5" s="348" t="s">
        <v>103</v>
      </c>
      <c r="J5" s="348" t="s">
        <v>104</v>
      </c>
      <c r="K5" s="342" t="s">
        <v>105</v>
      </c>
    </row>
    <row r="6" spans="1:12" x14ac:dyDescent="0.2">
      <c r="A6" s="355"/>
      <c r="B6" s="355"/>
      <c r="C6" s="355"/>
      <c r="D6" s="355"/>
      <c r="E6" s="355"/>
      <c r="F6" s="355"/>
      <c r="G6" s="355"/>
      <c r="H6" s="356"/>
      <c r="I6" s="349"/>
      <c r="J6" s="349"/>
      <c r="K6" s="343"/>
    </row>
    <row r="7" spans="1:12" ht="14.25" x14ac:dyDescent="0.2">
      <c r="A7" s="32"/>
      <c r="B7" s="32"/>
      <c r="C7" s="32"/>
      <c r="D7" s="32"/>
      <c r="E7" s="32"/>
      <c r="F7" s="32"/>
      <c r="G7" s="32"/>
      <c r="H7" s="33"/>
      <c r="I7" s="16" t="s">
        <v>9</v>
      </c>
      <c r="J7" s="16" t="s">
        <v>10</v>
      </c>
      <c r="K7" s="17" t="s">
        <v>11</v>
      </c>
    </row>
    <row r="8" spans="1:12" ht="24.95" customHeight="1" x14ac:dyDescent="0.2">
      <c r="A8" s="18" t="s">
        <v>102</v>
      </c>
      <c r="B8" s="11" t="s">
        <v>80</v>
      </c>
      <c r="C8" s="18"/>
      <c r="D8" s="11" t="s">
        <v>80</v>
      </c>
      <c r="E8" s="18"/>
      <c r="F8" s="11" t="s">
        <v>80</v>
      </c>
      <c r="G8" s="18"/>
      <c r="H8" s="11" t="s">
        <v>80</v>
      </c>
      <c r="I8" s="21">
        <v>0</v>
      </c>
      <c r="J8" s="21">
        <v>0</v>
      </c>
      <c r="K8" s="19">
        <f>SUM(I8:J8)</f>
        <v>0</v>
      </c>
    </row>
    <row r="9" spans="1:12" ht="24.95" customHeight="1" x14ac:dyDescent="0.2">
      <c r="A9" s="18"/>
      <c r="B9" s="18"/>
      <c r="C9" s="18"/>
      <c r="D9" s="18"/>
      <c r="E9" s="18"/>
      <c r="F9" s="18"/>
      <c r="G9" s="18"/>
      <c r="H9" s="34"/>
      <c r="I9" s="21"/>
      <c r="J9" s="21"/>
      <c r="K9" s="19"/>
    </row>
    <row r="10" spans="1:12" ht="24.95" customHeight="1" x14ac:dyDescent="0.2">
      <c r="A10" s="18" t="s">
        <v>101</v>
      </c>
      <c r="B10" s="11" t="s">
        <v>80</v>
      </c>
      <c r="C10" s="18"/>
      <c r="D10" s="11" t="s">
        <v>80</v>
      </c>
      <c r="E10" s="18"/>
      <c r="F10" s="11" t="s">
        <v>80</v>
      </c>
      <c r="G10" s="18"/>
      <c r="H10" s="11" t="s">
        <v>80</v>
      </c>
      <c r="I10" s="21">
        <v>0</v>
      </c>
      <c r="J10" s="21">
        <v>0</v>
      </c>
      <c r="K10" s="19">
        <f>SUM(I10:J10)</f>
        <v>0</v>
      </c>
    </row>
    <row r="11" spans="1:12" ht="24.95" customHeight="1" x14ac:dyDescent="0.2">
      <c r="A11" s="15"/>
      <c r="B11" s="15"/>
      <c r="C11" s="15"/>
      <c r="D11" s="15"/>
      <c r="E11" s="15"/>
      <c r="F11" s="15"/>
      <c r="G11" s="15"/>
      <c r="H11" s="35"/>
      <c r="I11" s="21"/>
      <c r="J11" s="21"/>
      <c r="K11" s="19"/>
    </row>
    <row r="12" spans="1:12" ht="24.95" customHeight="1" x14ac:dyDescent="0.2">
      <c r="A12" s="18" t="s">
        <v>42</v>
      </c>
      <c r="B12" s="11" t="s">
        <v>80</v>
      </c>
      <c r="C12" s="18"/>
      <c r="D12" s="11" t="s">
        <v>80</v>
      </c>
      <c r="E12" s="18"/>
      <c r="F12" s="11" t="s">
        <v>80</v>
      </c>
      <c r="G12" s="18"/>
      <c r="H12" s="11" t="s">
        <v>80</v>
      </c>
      <c r="I12" s="21">
        <v>0</v>
      </c>
      <c r="J12" s="21">
        <v>0</v>
      </c>
      <c r="K12" s="19">
        <f>SUM(I12:J12)</f>
        <v>0</v>
      </c>
    </row>
    <row r="13" spans="1:12" ht="24.95" customHeight="1" x14ac:dyDescent="0.2">
      <c r="A13" s="15"/>
      <c r="B13" s="15"/>
      <c r="C13" s="15"/>
      <c r="D13" s="15"/>
      <c r="E13" s="15"/>
      <c r="F13" s="15"/>
      <c r="G13" s="15"/>
      <c r="H13" s="35"/>
      <c r="I13" s="21"/>
      <c r="J13" s="21"/>
      <c r="K13" s="19"/>
    </row>
    <row r="14" spans="1:12" ht="24.95" customHeight="1" x14ac:dyDescent="0.2">
      <c r="A14" s="18" t="s">
        <v>43</v>
      </c>
      <c r="B14" s="11" t="s">
        <v>80</v>
      </c>
      <c r="C14" s="18"/>
      <c r="D14" s="11" t="s">
        <v>80</v>
      </c>
      <c r="E14" s="18"/>
      <c r="F14" s="11" t="s">
        <v>80</v>
      </c>
      <c r="G14" s="18"/>
      <c r="H14" s="11" t="s">
        <v>80</v>
      </c>
      <c r="I14" s="21">
        <v>0</v>
      </c>
      <c r="J14" s="21">
        <v>0</v>
      </c>
      <c r="K14" s="19">
        <f>SUM(I14:J14)</f>
        <v>0</v>
      </c>
    </row>
    <row r="15" spans="1:12" ht="24.95" customHeight="1" x14ac:dyDescent="0.2">
      <c r="A15" s="15"/>
      <c r="B15" s="15"/>
      <c r="C15" s="15"/>
      <c r="D15" s="15"/>
      <c r="E15" s="15"/>
      <c r="F15" s="15"/>
      <c r="G15" s="15"/>
      <c r="H15" s="35"/>
      <c r="I15" s="21"/>
      <c r="J15" s="21"/>
      <c r="K15" s="19"/>
    </row>
    <row r="16" spans="1:12" ht="24.95" customHeight="1" x14ac:dyDescent="0.2">
      <c r="A16" s="18" t="s">
        <v>93</v>
      </c>
      <c r="B16" s="11" t="s">
        <v>80</v>
      </c>
      <c r="C16" s="18"/>
      <c r="D16" s="11" t="s">
        <v>80</v>
      </c>
      <c r="E16" s="18"/>
      <c r="F16" s="11" t="s">
        <v>80</v>
      </c>
      <c r="G16" s="18"/>
      <c r="H16" s="11" t="s">
        <v>80</v>
      </c>
      <c r="I16" s="21">
        <v>0</v>
      </c>
      <c r="J16" s="21">
        <v>0</v>
      </c>
      <c r="K16" s="19">
        <f>SUM(I16:J16)</f>
        <v>0</v>
      </c>
    </row>
    <row r="17" spans="1:11" ht="24.95" customHeight="1" x14ac:dyDescent="0.2">
      <c r="A17" s="15"/>
      <c r="B17" s="15"/>
      <c r="C17" s="15"/>
      <c r="D17" s="15"/>
      <c r="E17" s="15"/>
      <c r="F17" s="15"/>
      <c r="G17" s="15"/>
      <c r="H17" s="35"/>
      <c r="I17" s="21"/>
      <c r="J17" s="21"/>
      <c r="K17" s="19"/>
    </row>
    <row r="18" spans="1:11" ht="24.95" customHeight="1" x14ac:dyDescent="0.2">
      <c r="A18" s="18" t="s">
        <v>94</v>
      </c>
      <c r="B18" s="11" t="s">
        <v>80</v>
      </c>
      <c r="C18" s="18"/>
      <c r="D18" s="11" t="s">
        <v>80</v>
      </c>
      <c r="E18" s="18"/>
      <c r="F18" s="11" t="s">
        <v>80</v>
      </c>
      <c r="G18" s="18"/>
      <c r="H18" s="11" t="s">
        <v>80</v>
      </c>
      <c r="I18" s="21">
        <v>2</v>
      </c>
      <c r="J18" s="21">
        <v>0</v>
      </c>
      <c r="K18" s="19">
        <f>SUM(I18:J18)</f>
        <v>2</v>
      </c>
    </row>
    <row r="19" spans="1:11" ht="24.95" customHeight="1" x14ac:dyDescent="0.2">
      <c r="A19" s="15"/>
      <c r="B19" s="15"/>
      <c r="C19" s="15"/>
      <c r="D19" s="15"/>
      <c r="E19" s="15"/>
      <c r="F19" s="15"/>
      <c r="G19" s="15"/>
      <c r="H19" s="35"/>
      <c r="I19" s="21"/>
      <c r="J19" s="21"/>
      <c r="K19" s="19"/>
    </row>
    <row r="20" spans="1:11" ht="24.95" customHeight="1" x14ac:dyDescent="0.2">
      <c r="A20" s="18" t="s">
        <v>44</v>
      </c>
      <c r="B20" s="11" t="s">
        <v>80</v>
      </c>
      <c r="C20" s="18"/>
      <c r="D20" s="11" t="s">
        <v>80</v>
      </c>
      <c r="E20" s="18"/>
      <c r="F20" s="11" t="s">
        <v>80</v>
      </c>
      <c r="G20" s="18"/>
      <c r="H20" s="11" t="s">
        <v>80</v>
      </c>
      <c r="I20" s="21">
        <v>1</v>
      </c>
      <c r="J20" s="21">
        <v>0</v>
      </c>
      <c r="K20" s="19">
        <f>SUM(I20:J20)</f>
        <v>1</v>
      </c>
    </row>
    <row r="21" spans="1:11" ht="24.95" customHeight="1" x14ac:dyDescent="0.2">
      <c r="A21" s="15"/>
      <c r="B21" s="15"/>
      <c r="C21" s="15"/>
      <c r="D21" s="15"/>
      <c r="E21" s="15"/>
      <c r="F21" s="15"/>
      <c r="G21" s="15"/>
      <c r="H21" s="35"/>
      <c r="I21" s="21"/>
      <c r="J21" s="21"/>
      <c r="K21" s="19"/>
    </row>
    <row r="22" spans="1:11" ht="24.95" customHeight="1" x14ac:dyDescent="0.2">
      <c r="A22" s="18" t="s">
        <v>95</v>
      </c>
      <c r="B22" s="11" t="s">
        <v>80</v>
      </c>
      <c r="C22" s="18"/>
      <c r="D22" s="11" t="s">
        <v>80</v>
      </c>
      <c r="E22" s="18"/>
      <c r="F22" s="11" t="s">
        <v>80</v>
      </c>
      <c r="G22" s="18"/>
      <c r="H22" s="11" t="s">
        <v>80</v>
      </c>
      <c r="I22" s="21">
        <v>1</v>
      </c>
      <c r="J22" s="21">
        <v>1</v>
      </c>
      <c r="K22" s="19">
        <f>SUM(I22:J22)</f>
        <v>2</v>
      </c>
    </row>
    <row r="23" spans="1:11" ht="24.95" customHeight="1" x14ac:dyDescent="0.2">
      <c r="A23" s="15"/>
      <c r="B23" s="15"/>
      <c r="C23" s="15"/>
      <c r="D23" s="15"/>
      <c r="E23" s="15"/>
      <c r="F23" s="15"/>
      <c r="G23" s="15"/>
      <c r="H23" s="35"/>
      <c r="I23" s="21"/>
      <c r="J23" s="21"/>
      <c r="K23" s="19"/>
    </row>
    <row r="24" spans="1:11" ht="24.95" customHeight="1" x14ac:dyDescent="0.2">
      <c r="A24" s="18" t="s">
        <v>96</v>
      </c>
      <c r="B24" s="11" t="s">
        <v>80</v>
      </c>
      <c r="C24" s="18"/>
      <c r="D24" s="11" t="s">
        <v>80</v>
      </c>
      <c r="E24" s="18"/>
      <c r="F24" s="11" t="s">
        <v>80</v>
      </c>
      <c r="G24" s="18"/>
      <c r="H24" s="11" t="s">
        <v>80</v>
      </c>
      <c r="I24" s="21">
        <v>0</v>
      </c>
      <c r="J24" s="21">
        <v>0</v>
      </c>
      <c r="K24" s="19">
        <f>SUM(I24:J24)</f>
        <v>0</v>
      </c>
    </row>
    <row r="25" spans="1:11" ht="24.95" customHeight="1" x14ac:dyDescent="0.2">
      <c r="A25" s="15"/>
      <c r="B25" s="15"/>
      <c r="C25" s="15"/>
      <c r="D25" s="15"/>
      <c r="E25" s="15"/>
      <c r="F25" s="15"/>
      <c r="G25" s="15"/>
      <c r="H25" s="35"/>
      <c r="I25" s="21"/>
      <c r="J25" s="21"/>
      <c r="K25" s="19"/>
    </row>
    <row r="26" spans="1:11" ht="24.95" customHeight="1" x14ac:dyDescent="0.2">
      <c r="A26" s="18" t="s">
        <v>97</v>
      </c>
      <c r="B26" s="11" t="s">
        <v>80</v>
      </c>
      <c r="C26" s="18"/>
      <c r="D26" s="11" t="s">
        <v>80</v>
      </c>
      <c r="E26" s="18"/>
      <c r="F26" s="11" t="s">
        <v>80</v>
      </c>
      <c r="G26" s="18"/>
      <c r="H26" s="11" t="s">
        <v>80</v>
      </c>
      <c r="I26" s="21">
        <v>1</v>
      </c>
      <c r="J26" s="21">
        <v>0</v>
      </c>
      <c r="K26" s="19">
        <f>SUM(I26:J26)</f>
        <v>1</v>
      </c>
    </row>
    <row r="27" spans="1:11" ht="24.95" customHeight="1" x14ac:dyDescent="0.2">
      <c r="A27" s="15"/>
      <c r="B27" s="15"/>
      <c r="C27" s="15"/>
      <c r="D27" s="15"/>
      <c r="E27" s="15"/>
      <c r="F27" s="15"/>
      <c r="G27" s="15"/>
      <c r="H27" s="35"/>
      <c r="I27" s="21"/>
      <c r="J27" s="21"/>
      <c r="K27" s="19"/>
    </row>
    <row r="28" spans="1:11" ht="24.95" customHeight="1" x14ac:dyDescent="0.2">
      <c r="A28" s="18" t="s">
        <v>98</v>
      </c>
      <c r="B28" s="11" t="s">
        <v>80</v>
      </c>
      <c r="C28" s="18"/>
      <c r="D28" s="11" t="s">
        <v>80</v>
      </c>
      <c r="E28" s="18"/>
      <c r="F28" s="11" t="s">
        <v>80</v>
      </c>
      <c r="G28" s="18"/>
      <c r="H28" s="11" t="s">
        <v>80</v>
      </c>
      <c r="I28" s="21">
        <v>0</v>
      </c>
      <c r="J28" s="21">
        <v>2</v>
      </c>
      <c r="K28" s="19">
        <f>SUM(I28:J28)</f>
        <v>2</v>
      </c>
    </row>
    <row r="29" spans="1:11" ht="24.95" customHeight="1" x14ac:dyDescent="0.2">
      <c r="A29" s="15"/>
      <c r="B29" s="15"/>
      <c r="C29" s="15"/>
      <c r="D29" s="15"/>
      <c r="E29" s="15"/>
      <c r="F29" s="15"/>
      <c r="G29" s="15"/>
      <c r="H29" s="35"/>
      <c r="I29" s="21"/>
      <c r="J29" s="21"/>
      <c r="K29" s="19"/>
    </row>
    <row r="30" spans="1:11" ht="24.95" customHeight="1" x14ac:dyDescent="0.2">
      <c r="A30" s="18" t="s">
        <v>99</v>
      </c>
      <c r="B30" s="11" t="s">
        <v>80</v>
      </c>
      <c r="C30" s="18"/>
      <c r="D30" s="11" t="s">
        <v>80</v>
      </c>
      <c r="E30" s="18"/>
      <c r="F30" s="11" t="s">
        <v>80</v>
      </c>
      <c r="G30" s="18"/>
      <c r="H30" s="11" t="s">
        <v>80</v>
      </c>
      <c r="I30" s="21">
        <v>0</v>
      </c>
      <c r="J30" s="21">
        <v>0</v>
      </c>
      <c r="K30" s="19">
        <f>SUM(I30:J30)</f>
        <v>0</v>
      </c>
    </row>
    <row r="31" spans="1:11" ht="24.95" customHeight="1" x14ac:dyDescent="0.2">
      <c r="A31" s="15"/>
      <c r="B31" s="15"/>
      <c r="C31" s="15"/>
      <c r="D31" s="15"/>
      <c r="E31" s="15"/>
      <c r="F31" s="15"/>
      <c r="G31" s="15"/>
      <c r="H31" s="35"/>
      <c r="I31" s="21"/>
      <c r="J31" s="21"/>
      <c r="K31" s="19"/>
    </row>
    <row r="32" spans="1:11" ht="24.95" customHeight="1" x14ac:dyDescent="0.2">
      <c r="A32" s="18" t="s">
        <v>100</v>
      </c>
      <c r="B32" s="11" t="s">
        <v>80</v>
      </c>
      <c r="C32" s="18"/>
      <c r="D32" s="11" t="s">
        <v>80</v>
      </c>
      <c r="E32" s="18"/>
      <c r="F32" s="11" t="s">
        <v>80</v>
      </c>
      <c r="G32" s="18"/>
      <c r="H32" s="11" t="s">
        <v>80</v>
      </c>
      <c r="I32" s="21">
        <v>0</v>
      </c>
      <c r="J32" s="21">
        <v>0</v>
      </c>
      <c r="K32" s="19">
        <f>SUM(I32:J32)</f>
        <v>0</v>
      </c>
    </row>
    <row r="33" spans="1:12" ht="24.95" customHeight="1" x14ac:dyDescent="0.2">
      <c r="A33" s="15"/>
      <c r="B33" s="15"/>
      <c r="C33" s="15"/>
      <c r="D33" s="15"/>
      <c r="E33" s="15"/>
      <c r="F33" s="15"/>
      <c r="G33" s="15"/>
      <c r="H33" s="35"/>
      <c r="I33" s="21"/>
      <c r="J33" s="21"/>
      <c r="K33" s="19"/>
    </row>
    <row r="34" spans="1:12" ht="24.95" customHeight="1" x14ac:dyDescent="0.2">
      <c r="A34" s="15" t="s">
        <v>45</v>
      </c>
      <c r="B34" s="11" t="s">
        <v>80</v>
      </c>
      <c r="C34" s="18"/>
      <c r="D34" s="11" t="s">
        <v>80</v>
      </c>
      <c r="E34" s="18"/>
      <c r="F34" s="11" t="s">
        <v>80</v>
      </c>
      <c r="G34" s="18"/>
      <c r="H34" s="11" t="s">
        <v>80</v>
      </c>
      <c r="I34" s="21">
        <v>0</v>
      </c>
      <c r="J34" s="21">
        <v>0</v>
      </c>
      <c r="K34" s="19">
        <f>SUM(I34:J34)</f>
        <v>0</v>
      </c>
    </row>
    <row r="35" spans="1:12" ht="24.95" customHeight="1" x14ac:dyDescent="0.2">
      <c r="A35" s="15"/>
      <c r="B35" s="15"/>
      <c r="C35" s="15"/>
      <c r="D35" s="15"/>
      <c r="E35" s="15"/>
      <c r="F35" s="15"/>
      <c r="G35" s="15"/>
      <c r="H35" s="35"/>
      <c r="I35" s="21"/>
      <c r="J35" s="21"/>
      <c r="K35" s="19"/>
    </row>
    <row r="36" spans="1:12" ht="24.95" customHeight="1" x14ac:dyDescent="0.2">
      <c r="A36" s="15" t="s">
        <v>56</v>
      </c>
      <c r="B36" s="11" t="s">
        <v>80</v>
      </c>
      <c r="C36" s="18"/>
      <c r="D36" s="11" t="s">
        <v>80</v>
      </c>
      <c r="E36" s="18"/>
      <c r="F36" s="11" t="s">
        <v>80</v>
      </c>
      <c r="G36" s="18"/>
      <c r="H36" s="11" t="s">
        <v>80</v>
      </c>
      <c r="I36" s="21">
        <v>1</v>
      </c>
      <c r="J36" s="21">
        <v>0</v>
      </c>
      <c r="K36" s="19">
        <f>SUM(I36:J36)</f>
        <v>1</v>
      </c>
    </row>
    <row r="37" spans="1:12" ht="24.95" customHeight="1" x14ac:dyDescent="0.2">
      <c r="A37" s="15"/>
      <c r="B37" s="15"/>
      <c r="C37" s="15"/>
      <c r="D37" s="15"/>
      <c r="E37" s="15"/>
      <c r="F37" s="15"/>
      <c r="G37" s="15"/>
      <c r="H37" s="35"/>
      <c r="I37" s="21"/>
      <c r="J37" s="21"/>
      <c r="K37" s="19"/>
    </row>
    <row r="38" spans="1:12" ht="24.95" customHeight="1" x14ac:dyDescent="0.25">
      <c r="A38" s="24" t="s">
        <v>6</v>
      </c>
      <c r="B38" s="25" t="s">
        <v>80</v>
      </c>
      <c r="C38" s="36"/>
      <c r="D38" s="25" t="s">
        <v>80</v>
      </c>
      <c r="E38" s="36"/>
      <c r="F38" s="25" t="s">
        <v>80</v>
      </c>
      <c r="G38" s="36"/>
      <c r="H38" s="25" t="s">
        <v>80</v>
      </c>
      <c r="I38" s="27">
        <f>SUM(I8+I10+I12+I14+I16+I18+I20+I22+I24+I26+I28+I30+I32+I34+I36)</f>
        <v>6</v>
      </c>
      <c r="J38" s="27">
        <f>SUM(J8+J10+J12+J14+J16+J18+J20+J22+J24+J26+J28+J30+J32+J34+J36)</f>
        <v>3</v>
      </c>
      <c r="K38" s="28">
        <f>SUM(K8+K10+K12+K14+K16+K18+K20+K22+K24+K26+K28+K30+K32+K34+K36)</f>
        <v>9</v>
      </c>
      <c r="L38" s="6"/>
    </row>
    <row r="39" spans="1:12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4"/>
    </row>
    <row r="40" spans="1:12" x14ac:dyDescent="0.2">
      <c r="A40" s="2"/>
      <c r="B40" s="2"/>
      <c r="C40" s="2"/>
      <c r="D40" s="2"/>
      <c r="E40" s="2"/>
      <c r="F40" s="2"/>
      <c r="G40" s="2"/>
      <c r="H40" s="2"/>
      <c r="I40" s="331" t="s">
        <v>81</v>
      </c>
      <c r="J40" s="332"/>
      <c r="K40" s="332"/>
    </row>
    <row r="41" spans="1:12" x14ac:dyDescent="0.2">
      <c r="A41" s="2"/>
      <c r="B41" s="2"/>
      <c r="C41" s="2"/>
      <c r="D41" s="2"/>
      <c r="E41" s="2"/>
      <c r="F41" s="2"/>
      <c r="G41" s="2"/>
      <c r="H41" s="2"/>
      <c r="I41" s="344">
        <v>42095</v>
      </c>
      <c r="J41" s="332"/>
      <c r="K41" s="332"/>
    </row>
    <row r="42" spans="1:12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2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2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2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2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</sheetData>
  <mergeCells count="9">
    <mergeCell ref="I40:K40"/>
    <mergeCell ref="I41:K41"/>
    <mergeCell ref="A1:K1"/>
    <mergeCell ref="A2:K2"/>
    <mergeCell ref="A3:K3"/>
    <mergeCell ref="A5:H6"/>
    <mergeCell ref="I5:I6"/>
    <mergeCell ref="J5:J6"/>
    <mergeCell ref="K5:K6"/>
  </mergeCells>
  <pageMargins left="1" right="1" top="0.5" bottom="0.5" header="0.5" footer="0.5"/>
  <pageSetup scale="7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pane ySplit="6" topLeftCell="A28" activePane="bottomLeft" state="frozen"/>
      <selection activeCell="Q25" sqref="Q25"/>
      <selection pane="bottomLeft" activeCell="Q25" sqref="Q25"/>
    </sheetView>
  </sheetViews>
  <sheetFormatPr defaultRowHeight="12.75" x14ac:dyDescent="0.2"/>
  <cols>
    <col min="1" max="1" width="10.28515625" customWidth="1"/>
    <col min="2" max="8" width="3.5703125" customWidth="1"/>
    <col min="9" max="11" width="23.7109375" customWidth="1"/>
  </cols>
  <sheetData>
    <row r="1" spans="1:12" ht="14.25" x14ac:dyDescent="0.2">
      <c r="A1" s="333">
        <v>10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10"/>
    </row>
    <row r="2" spans="1:12" ht="21.75" customHeight="1" x14ac:dyDescent="0.25">
      <c r="A2" s="334" t="s">
        <v>79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</row>
    <row r="3" spans="1:12" ht="15.75" customHeight="1" x14ac:dyDescent="0.25">
      <c r="A3" s="345">
        <v>42125</v>
      </c>
      <c r="B3" s="334"/>
      <c r="C3" s="334"/>
      <c r="D3" s="334"/>
      <c r="E3" s="334"/>
      <c r="F3" s="334"/>
      <c r="G3" s="334"/>
      <c r="H3" s="334"/>
      <c r="I3" s="334"/>
      <c r="J3" s="334"/>
      <c r="K3" s="334"/>
    </row>
    <row r="4" spans="1:12" ht="6.75" customHeight="1" x14ac:dyDescent="0.2">
      <c r="A4" s="2"/>
      <c r="B4" s="2"/>
      <c r="C4" s="2"/>
      <c r="D4" s="2"/>
      <c r="E4" s="2"/>
      <c r="F4" s="2"/>
      <c r="G4" s="2"/>
      <c r="H4" s="2"/>
      <c r="I4" s="1"/>
      <c r="J4" s="2"/>
      <c r="K4" s="2"/>
    </row>
    <row r="5" spans="1:12" x14ac:dyDescent="0.2">
      <c r="A5" s="353" t="s">
        <v>106</v>
      </c>
      <c r="B5" s="353"/>
      <c r="C5" s="353"/>
      <c r="D5" s="353"/>
      <c r="E5" s="353"/>
      <c r="F5" s="353"/>
      <c r="G5" s="353"/>
      <c r="H5" s="354"/>
      <c r="I5" s="348" t="s">
        <v>103</v>
      </c>
      <c r="J5" s="348" t="s">
        <v>104</v>
      </c>
      <c r="K5" s="342" t="s">
        <v>105</v>
      </c>
    </row>
    <row r="6" spans="1:12" x14ac:dyDescent="0.2">
      <c r="A6" s="355"/>
      <c r="B6" s="355"/>
      <c r="C6" s="355"/>
      <c r="D6" s="355"/>
      <c r="E6" s="355"/>
      <c r="F6" s="355"/>
      <c r="G6" s="355"/>
      <c r="H6" s="356"/>
      <c r="I6" s="349"/>
      <c r="J6" s="349"/>
      <c r="K6" s="343"/>
    </row>
    <row r="7" spans="1:12" ht="14.25" x14ac:dyDescent="0.2">
      <c r="A7" s="32"/>
      <c r="B7" s="32"/>
      <c r="C7" s="32"/>
      <c r="D7" s="32"/>
      <c r="E7" s="32"/>
      <c r="F7" s="32"/>
      <c r="G7" s="32"/>
      <c r="H7" s="33"/>
      <c r="I7" s="16" t="s">
        <v>9</v>
      </c>
      <c r="J7" s="16" t="s">
        <v>10</v>
      </c>
      <c r="K7" s="17" t="s">
        <v>11</v>
      </c>
    </row>
    <row r="8" spans="1:12" ht="24.95" customHeight="1" x14ac:dyDescent="0.2">
      <c r="A8" s="18" t="s">
        <v>102</v>
      </c>
      <c r="B8" s="11" t="s">
        <v>80</v>
      </c>
      <c r="C8" s="18"/>
      <c r="D8" s="11" t="s">
        <v>80</v>
      </c>
      <c r="E8" s="18"/>
      <c r="F8" s="11" t="s">
        <v>80</v>
      </c>
      <c r="G8" s="18"/>
      <c r="H8" s="11" t="s">
        <v>80</v>
      </c>
      <c r="I8" s="21">
        <v>0</v>
      </c>
      <c r="J8" s="21">
        <v>0</v>
      </c>
      <c r="K8" s="19">
        <f>SUM(I8:J8)</f>
        <v>0</v>
      </c>
    </row>
    <row r="9" spans="1:12" ht="24.95" customHeight="1" x14ac:dyDescent="0.2">
      <c r="A9" s="18"/>
      <c r="B9" s="18"/>
      <c r="C9" s="18"/>
      <c r="D9" s="18"/>
      <c r="E9" s="18"/>
      <c r="F9" s="18"/>
      <c r="G9" s="18"/>
      <c r="H9" s="34"/>
      <c r="I9" s="21"/>
      <c r="J9" s="21"/>
      <c r="K9" s="19"/>
    </row>
    <row r="10" spans="1:12" ht="24.95" customHeight="1" x14ac:dyDescent="0.2">
      <c r="A10" s="18" t="s">
        <v>101</v>
      </c>
      <c r="B10" s="11" t="s">
        <v>80</v>
      </c>
      <c r="C10" s="18"/>
      <c r="D10" s="11" t="s">
        <v>80</v>
      </c>
      <c r="E10" s="18"/>
      <c r="F10" s="11" t="s">
        <v>80</v>
      </c>
      <c r="G10" s="18"/>
      <c r="H10" s="11" t="s">
        <v>80</v>
      </c>
      <c r="I10" s="21">
        <v>0</v>
      </c>
      <c r="J10" s="21">
        <v>0</v>
      </c>
      <c r="K10" s="19">
        <f>SUM(I10:J10)</f>
        <v>0</v>
      </c>
    </row>
    <row r="11" spans="1:12" ht="24.95" customHeight="1" x14ac:dyDescent="0.2">
      <c r="A11" s="15"/>
      <c r="B11" s="15"/>
      <c r="C11" s="15"/>
      <c r="D11" s="15"/>
      <c r="E11" s="15"/>
      <c r="F11" s="15"/>
      <c r="G11" s="15"/>
      <c r="H11" s="35"/>
      <c r="I11" s="21"/>
      <c r="J11" s="21"/>
      <c r="K11" s="19"/>
    </row>
    <row r="12" spans="1:12" ht="24.95" customHeight="1" x14ac:dyDescent="0.2">
      <c r="A12" s="18" t="s">
        <v>42</v>
      </c>
      <c r="B12" s="11" t="s">
        <v>80</v>
      </c>
      <c r="C12" s="18"/>
      <c r="D12" s="11" t="s">
        <v>80</v>
      </c>
      <c r="E12" s="18"/>
      <c r="F12" s="11" t="s">
        <v>80</v>
      </c>
      <c r="G12" s="18"/>
      <c r="H12" s="11" t="s">
        <v>80</v>
      </c>
      <c r="I12" s="21">
        <v>0</v>
      </c>
      <c r="J12" s="21">
        <v>0</v>
      </c>
      <c r="K12" s="19">
        <f>SUM(I12:J12)</f>
        <v>0</v>
      </c>
    </row>
    <row r="13" spans="1:12" ht="24.95" customHeight="1" x14ac:dyDescent="0.2">
      <c r="A13" s="15"/>
      <c r="B13" s="15"/>
      <c r="C13" s="15"/>
      <c r="D13" s="15"/>
      <c r="E13" s="15"/>
      <c r="F13" s="15"/>
      <c r="G13" s="15"/>
      <c r="H13" s="35"/>
      <c r="I13" s="21"/>
      <c r="J13" s="21"/>
      <c r="K13" s="19"/>
    </row>
    <row r="14" spans="1:12" ht="24.95" customHeight="1" x14ac:dyDescent="0.2">
      <c r="A14" s="18" t="s">
        <v>43</v>
      </c>
      <c r="B14" s="11" t="s">
        <v>80</v>
      </c>
      <c r="C14" s="18"/>
      <c r="D14" s="11" t="s">
        <v>80</v>
      </c>
      <c r="E14" s="18"/>
      <c r="F14" s="11" t="s">
        <v>80</v>
      </c>
      <c r="G14" s="18"/>
      <c r="H14" s="11" t="s">
        <v>80</v>
      </c>
      <c r="I14" s="21">
        <v>1</v>
      </c>
      <c r="J14" s="21">
        <v>1</v>
      </c>
      <c r="K14" s="19">
        <f>SUM(I14:J14)</f>
        <v>2</v>
      </c>
    </row>
    <row r="15" spans="1:12" ht="24.95" customHeight="1" x14ac:dyDescent="0.2">
      <c r="A15" s="15"/>
      <c r="B15" s="15"/>
      <c r="C15" s="15"/>
      <c r="D15" s="15"/>
      <c r="E15" s="15"/>
      <c r="F15" s="15"/>
      <c r="G15" s="15"/>
      <c r="H15" s="35"/>
      <c r="I15" s="21"/>
      <c r="J15" s="21"/>
      <c r="K15" s="19"/>
    </row>
    <row r="16" spans="1:12" ht="24.95" customHeight="1" x14ac:dyDescent="0.2">
      <c r="A16" s="18" t="s">
        <v>93</v>
      </c>
      <c r="B16" s="11" t="s">
        <v>80</v>
      </c>
      <c r="C16" s="18"/>
      <c r="D16" s="11" t="s">
        <v>80</v>
      </c>
      <c r="E16" s="18"/>
      <c r="F16" s="11" t="s">
        <v>80</v>
      </c>
      <c r="G16" s="18"/>
      <c r="H16" s="11" t="s">
        <v>80</v>
      </c>
      <c r="I16" s="21">
        <v>0</v>
      </c>
      <c r="J16" s="21">
        <v>1</v>
      </c>
      <c r="K16" s="19">
        <f>SUM(I16:J16)</f>
        <v>1</v>
      </c>
    </row>
    <row r="17" spans="1:11" ht="24.95" customHeight="1" x14ac:dyDescent="0.2">
      <c r="A17" s="15"/>
      <c r="B17" s="15"/>
      <c r="C17" s="15"/>
      <c r="D17" s="15"/>
      <c r="E17" s="15"/>
      <c r="F17" s="15"/>
      <c r="G17" s="15"/>
      <c r="H17" s="35"/>
      <c r="I17" s="21"/>
      <c r="J17" s="21"/>
      <c r="K17" s="19"/>
    </row>
    <row r="18" spans="1:11" ht="24.95" customHeight="1" x14ac:dyDescent="0.2">
      <c r="A18" s="18" t="s">
        <v>94</v>
      </c>
      <c r="B18" s="11" t="s">
        <v>80</v>
      </c>
      <c r="C18" s="18"/>
      <c r="D18" s="11" t="s">
        <v>80</v>
      </c>
      <c r="E18" s="18"/>
      <c r="F18" s="11" t="s">
        <v>80</v>
      </c>
      <c r="G18" s="18"/>
      <c r="H18" s="11" t="s">
        <v>80</v>
      </c>
      <c r="I18" s="21">
        <v>3</v>
      </c>
      <c r="J18" s="21">
        <v>0</v>
      </c>
      <c r="K18" s="19">
        <f>SUM(I18:J18)</f>
        <v>3</v>
      </c>
    </row>
    <row r="19" spans="1:11" ht="24.95" customHeight="1" x14ac:dyDescent="0.2">
      <c r="A19" s="15"/>
      <c r="B19" s="15"/>
      <c r="C19" s="15"/>
      <c r="D19" s="15"/>
      <c r="E19" s="15"/>
      <c r="F19" s="15"/>
      <c r="G19" s="15"/>
      <c r="H19" s="35"/>
      <c r="I19" s="21"/>
      <c r="J19" s="21"/>
      <c r="K19" s="19"/>
    </row>
    <row r="20" spans="1:11" ht="24.95" customHeight="1" x14ac:dyDescent="0.2">
      <c r="A20" s="18" t="s">
        <v>44</v>
      </c>
      <c r="B20" s="11" t="s">
        <v>80</v>
      </c>
      <c r="C20" s="18"/>
      <c r="D20" s="11" t="s">
        <v>80</v>
      </c>
      <c r="E20" s="18"/>
      <c r="F20" s="11" t="s">
        <v>80</v>
      </c>
      <c r="G20" s="18"/>
      <c r="H20" s="11" t="s">
        <v>80</v>
      </c>
      <c r="I20" s="21">
        <v>2</v>
      </c>
      <c r="J20" s="21">
        <v>1</v>
      </c>
      <c r="K20" s="19">
        <f>SUM(I20:J20)</f>
        <v>3</v>
      </c>
    </row>
    <row r="21" spans="1:11" ht="24.95" customHeight="1" x14ac:dyDescent="0.2">
      <c r="A21" s="15"/>
      <c r="B21" s="15"/>
      <c r="C21" s="15"/>
      <c r="D21" s="15"/>
      <c r="E21" s="15"/>
      <c r="F21" s="15"/>
      <c r="G21" s="15"/>
      <c r="H21" s="35"/>
      <c r="I21" s="21"/>
      <c r="J21" s="21"/>
      <c r="K21" s="19"/>
    </row>
    <row r="22" spans="1:11" ht="24.95" customHeight="1" x14ac:dyDescent="0.2">
      <c r="A22" s="18" t="s">
        <v>95</v>
      </c>
      <c r="B22" s="11" t="s">
        <v>80</v>
      </c>
      <c r="C22" s="18"/>
      <c r="D22" s="11" t="s">
        <v>80</v>
      </c>
      <c r="E22" s="18"/>
      <c r="F22" s="11" t="s">
        <v>80</v>
      </c>
      <c r="G22" s="18"/>
      <c r="H22" s="11" t="s">
        <v>80</v>
      </c>
      <c r="I22" s="21">
        <v>1</v>
      </c>
      <c r="J22" s="21">
        <v>0</v>
      </c>
      <c r="K22" s="19">
        <f>SUM(I22:J22)</f>
        <v>1</v>
      </c>
    </row>
    <row r="23" spans="1:11" ht="24.95" customHeight="1" x14ac:dyDescent="0.2">
      <c r="A23" s="15"/>
      <c r="B23" s="15"/>
      <c r="C23" s="15"/>
      <c r="D23" s="15"/>
      <c r="E23" s="15"/>
      <c r="F23" s="15"/>
      <c r="G23" s="15"/>
      <c r="H23" s="35"/>
      <c r="I23" s="21"/>
      <c r="J23" s="21"/>
      <c r="K23" s="19"/>
    </row>
    <row r="24" spans="1:11" ht="24.95" customHeight="1" x14ac:dyDescent="0.2">
      <c r="A24" s="18" t="s">
        <v>96</v>
      </c>
      <c r="B24" s="11" t="s">
        <v>80</v>
      </c>
      <c r="C24" s="18"/>
      <c r="D24" s="11" t="s">
        <v>80</v>
      </c>
      <c r="E24" s="18"/>
      <c r="F24" s="11" t="s">
        <v>80</v>
      </c>
      <c r="G24" s="18"/>
      <c r="H24" s="11" t="s">
        <v>80</v>
      </c>
      <c r="I24" s="21">
        <v>1</v>
      </c>
      <c r="J24" s="21">
        <v>0</v>
      </c>
      <c r="K24" s="19">
        <f>SUM(I24:J24)</f>
        <v>1</v>
      </c>
    </row>
    <row r="25" spans="1:11" ht="24.95" customHeight="1" x14ac:dyDescent="0.2">
      <c r="A25" s="15"/>
      <c r="B25" s="15"/>
      <c r="C25" s="15"/>
      <c r="D25" s="15"/>
      <c r="E25" s="15"/>
      <c r="F25" s="15"/>
      <c r="G25" s="15"/>
      <c r="H25" s="35"/>
      <c r="I25" s="21"/>
      <c r="J25" s="21"/>
      <c r="K25" s="19"/>
    </row>
    <row r="26" spans="1:11" ht="24.95" customHeight="1" x14ac:dyDescent="0.2">
      <c r="A26" s="18" t="s">
        <v>97</v>
      </c>
      <c r="B26" s="11" t="s">
        <v>80</v>
      </c>
      <c r="C26" s="18"/>
      <c r="D26" s="11" t="s">
        <v>80</v>
      </c>
      <c r="E26" s="18"/>
      <c r="F26" s="11" t="s">
        <v>80</v>
      </c>
      <c r="G26" s="18"/>
      <c r="H26" s="11" t="s">
        <v>80</v>
      </c>
      <c r="I26" s="21">
        <v>0</v>
      </c>
      <c r="J26" s="21">
        <v>0</v>
      </c>
      <c r="K26" s="19">
        <f>SUM(I26:J26)</f>
        <v>0</v>
      </c>
    </row>
    <row r="27" spans="1:11" ht="24.95" customHeight="1" x14ac:dyDescent="0.2">
      <c r="A27" s="15"/>
      <c r="B27" s="15"/>
      <c r="C27" s="15"/>
      <c r="D27" s="15"/>
      <c r="E27" s="15"/>
      <c r="F27" s="15"/>
      <c r="G27" s="15"/>
      <c r="H27" s="35"/>
      <c r="I27" s="21"/>
      <c r="J27" s="21"/>
      <c r="K27" s="19"/>
    </row>
    <row r="28" spans="1:11" ht="24.95" customHeight="1" x14ac:dyDescent="0.2">
      <c r="A28" s="18" t="s">
        <v>98</v>
      </c>
      <c r="B28" s="11" t="s">
        <v>80</v>
      </c>
      <c r="C28" s="18"/>
      <c r="D28" s="11" t="s">
        <v>80</v>
      </c>
      <c r="E28" s="18"/>
      <c r="F28" s="11" t="s">
        <v>80</v>
      </c>
      <c r="G28" s="18"/>
      <c r="H28" s="11" t="s">
        <v>80</v>
      </c>
      <c r="I28" s="21">
        <v>1</v>
      </c>
      <c r="J28" s="21">
        <v>0</v>
      </c>
      <c r="K28" s="19">
        <f>SUM(I28:J28)</f>
        <v>1</v>
      </c>
    </row>
    <row r="29" spans="1:11" ht="24.95" customHeight="1" x14ac:dyDescent="0.2">
      <c r="A29" s="15"/>
      <c r="B29" s="15"/>
      <c r="C29" s="15"/>
      <c r="D29" s="15"/>
      <c r="E29" s="15"/>
      <c r="F29" s="15"/>
      <c r="G29" s="15"/>
      <c r="H29" s="35"/>
      <c r="I29" s="21"/>
      <c r="J29" s="21"/>
      <c r="K29" s="19"/>
    </row>
    <row r="30" spans="1:11" ht="24.95" customHeight="1" x14ac:dyDescent="0.2">
      <c r="A30" s="18" t="s">
        <v>99</v>
      </c>
      <c r="B30" s="11" t="s">
        <v>80</v>
      </c>
      <c r="C30" s="18"/>
      <c r="D30" s="11" t="s">
        <v>80</v>
      </c>
      <c r="E30" s="18"/>
      <c r="F30" s="11" t="s">
        <v>80</v>
      </c>
      <c r="G30" s="18"/>
      <c r="H30" s="11" t="s">
        <v>80</v>
      </c>
      <c r="I30" s="21">
        <v>0</v>
      </c>
      <c r="J30" s="21">
        <v>0</v>
      </c>
      <c r="K30" s="19">
        <f>SUM(I30:J30)</f>
        <v>0</v>
      </c>
    </row>
    <row r="31" spans="1:11" ht="24.95" customHeight="1" x14ac:dyDescent="0.2">
      <c r="A31" s="15"/>
      <c r="B31" s="15"/>
      <c r="C31" s="15"/>
      <c r="D31" s="15"/>
      <c r="E31" s="15"/>
      <c r="F31" s="15"/>
      <c r="G31" s="15"/>
      <c r="H31" s="35"/>
      <c r="I31" s="21"/>
      <c r="J31" s="21"/>
      <c r="K31" s="19"/>
    </row>
    <row r="32" spans="1:11" ht="24.95" customHeight="1" x14ac:dyDescent="0.2">
      <c r="A32" s="18" t="s">
        <v>100</v>
      </c>
      <c r="B32" s="11" t="s">
        <v>80</v>
      </c>
      <c r="C32" s="18"/>
      <c r="D32" s="11" t="s">
        <v>80</v>
      </c>
      <c r="E32" s="18"/>
      <c r="F32" s="11" t="s">
        <v>80</v>
      </c>
      <c r="G32" s="18"/>
      <c r="H32" s="11" t="s">
        <v>80</v>
      </c>
      <c r="I32" s="21">
        <v>0</v>
      </c>
      <c r="J32" s="21">
        <v>0</v>
      </c>
      <c r="K32" s="19">
        <f>SUM(I32:J32)</f>
        <v>0</v>
      </c>
    </row>
    <row r="33" spans="1:12" ht="24.95" customHeight="1" x14ac:dyDescent="0.2">
      <c r="A33" s="15"/>
      <c r="B33" s="15"/>
      <c r="C33" s="15"/>
      <c r="D33" s="15"/>
      <c r="E33" s="15"/>
      <c r="F33" s="15"/>
      <c r="G33" s="15"/>
      <c r="H33" s="35"/>
      <c r="I33" s="21"/>
      <c r="J33" s="21"/>
      <c r="K33" s="19"/>
    </row>
    <row r="34" spans="1:12" ht="24.95" customHeight="1" x14ac:dyDescent="0.2">
      <c r="A34" s="15" t="s">
        <v>45</v>
      </c>
      <c r="B34" s="11" t="s">
        <v>80</v>
      </c>
      <c r="C34" s="18"/>
      <c r="D34" s="11" t="s">
        <v>80</v>
      </c>
      <c r="E34" s="18"/>
      <c r="F34" s="11" t="s">
        <v>80</v>
      </c>
      <c r="G34" s="18"/>
      <c r="H34" s="11" t="s">
        <v>80</v>
      </c>
      <c r="I34" s="21">
        <v>3</v>
      </c>
      <c r="J34" s="21">
        <v>0</v>
      </c>
      <c r="K34" s="19">
        <f>SUM(I34:J34)</f>
        <v>3</v>
      </c>
    </row>
    <row r="35" spans="1:12" ht="24.95" customHeight="1" x14ac:dyDescent="0.2">
      <c r="A35" s="15"/>
      <c r="B35" s="15"/>
      <c r="C35" s="15"/>
      <c r="D35" s="15"/>
      <c r="E35" s="15"/>
      <c r="F35" s="15"/>
      <c r="G35" s="15"/>
      <c r="H35" s="35"/>
      <c r="I35" s="21"/>
      <c r="J35" s="21"/>
      <c r="K35" s="19"/>
    </row>
    <row r="36" spans="1:12" ht="24.95" customHeight="1" x14ac:dyDescent="0.2">
      <c r="A36" s="15" t="s">
        <v>56</v>
      </c>
      <c r="B36" s="11" t="s">
        <v>80</v>
      </c>
      <c r="C36" s="18"/>
      <c r="D36" s="11" t="s">
        <v>80</v>
      </c>
      <c r="E36" s="18"/>
      <c r="F36" s="11" t="s">
        <v>80</v>
      </c>
      <c r="G36" s="18"/>
      <c r="H36" s="11" t="s">
        <v>80</v>
      </c>
      <c r="I36" s="21">
        <v>0</v>
      </c>
      <c r="J36" s="21">
        <v>0</v>
      </c>
      <c r="K36" s="19">
        <f>SUM(I36:J36)</f>
        <v>0</v>
      </c>
    </row>
    <row r="37" spans="1:12" ht="24.95" customHeight="1" x14ac:dyDescent="0.2">
      <c r="A37" s="15"/>
      <c r="B37" s="15"/>
      <c r="C37" s="15"/>
      <c r="D37" s="15"/>
      <c r="E37" s="15"/>
      <c r="F37" s="15"/>
      <c r="G37" s="15"/>
      <c r="H37" s="35"/>
      <c r="I37" s="21"/>
      <c r="J37" s="21"/>
      <c r="K37" s="19"/>
    </row>
    <row r="38" spans="1:12" ht="24.95" customHeight="1" x14ac:dyDescent="0.25">
      <c r="A38" s="24" t="s">
        <v>6</v>
      </c>
      <c r="B38" s="25" t="s">
        <v>80</v>
      </c>
      <c r="C38" s="36"/>
      <c r="D38" s="25" t="s">
        <v>80</v>
      </c>
      <c r="E38" s="36"/>
      <c r="F38" s="25" t="s">
        <v>80</v>
      </c>
      <c r="G38" s="36"/>
      <c r="H38" s="25" t="s">
        <v>80</v>
      </c>
      <c r="I38" s="27">
        <f>SUM(I8+I10+I12+I14+I16+I18+I20+I22+I24+I26+I28+I30+I32+I34+I36)</f>
        <v>12</v>
      </c>
      <c r="J38" s="27">
        <f>SUM(J8+J10+J12+J14+J16+J18+J20+J22+J24+J26+J28+J30+J32+J34+J36)</f>
        <v>3</v>
      </c>
      <c r="K38" s="28">
        <f>SUM(K8+K10+K12+K14+K16+K18+K20+K22+K24+K26+K28+K30+K32+K34+K36)</f>
        <v>15</v>
      </c>
      <c r="L38" s="6"/>
    </row>
    <row r="39" spans="1:12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4"/>
    </row>
    <row r="40" spans="1:12" x14ac:dyDescent="0.2">
      <c r="A40" s="2"/>
      <c r="B40" s="2"/>
      <c r="C40" s="2"/>
      <c r="D40" s="2"/>
      <c r="E40" s="2"/>
      <c r="F40" s="2"/>
      <c r="G40" s="2"/>
      <c r="H40" s="2"/>
      <c r="I40" s="331" t="s">
        <v>81</v>
      </c>
      <c r="J40" s="332"/>
      <c r="K40" s="332"/>
    </row>
    <row r="41" spans="1:12" x14ac:dyDescent="0.2">
      <c r="A41" s="2"/>
      <c r="B41" s="2"/>
      <c r="C41" s="2"/>
      <c r="D41" s="2"/>
      <c r="E41" s="2"/>
      <c r="F41" s="2"/>
      <c r="G41" s="2"/>
      <c r="H41" s="2"/>
      <c r="I41" s="344">
        <v>42125</v>
      </c>
      <c r="J41" s="332"/>
      <c r="K41" s="332"/>
    </row>
    <row r="42" spans="1:12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2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2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2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2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</sheetData>
  <mergeCells count="9">
    <mergeCell ref="I40:K40"/>
    <mergeCell ref="I41:K41"/>
    <mergeCell ref="A1:K1"/>
    <mergeCell ref="A2:K2"/>
    <mergeCell ref="A3:K3"/>
    <mergeCell ref="A5:H6"/>
    <mergeCell ref="I5:I6"/>
    <mergeCell ref="J5:J6"/>
    <mergeCell ref="K5:K6"/>
  </mergeCells>
  <pageMargins left="1" right="1" top="0.5" bottom="0.5" header="0.5" footer="0.5"/>
  <pageSetup scale="7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pane ySplit="6" topLeftCell="A7" activePane="bottomLeft" state="frozen"/>
      <selection activeCell="Q25" sqref="Q25"/>
      <selection pane="bottomLeft" activeCell="Q25" sqref="Q25"/>
    </sheetView>
  </sheetViews>
  <sheetFormatPr defaultRowHeight="12.75" x14ac:dyDescent="0.2"/>
  <cols>
    <col min="1" max="1" width="10.28515625" customWidth="1"/>
    <col min="2" max="8" width="3.5703125" customWidth="1"/>
    <col min="9" max="11" width="23.7109375" customWidth="1"/>
  </cols>
  <sheetData>
    <row r="1" spans="1:12" ht="14.25" x14ac:dyDescent="0.2">
      <c r="A1" s="333">
        <v>10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10"/>
    </row>
    <row r="2" spans="1:12" ht="21.75" customHeight="1" x14ac:dyDescent="0.25">
      <c r="A2" s="334" t="s">
        <v>79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</row>
    <row r="3" spans="1:12" ht="15.75" customHeight="1" x14ac:dyDescent="0.25">
      <c r="A3" s="345">
        <v>42156</v>
      </c>
      <c r="B3" s="334"/>
      <c r="C3" s="334"/>
      <c r="D3" s="334"/>
      <c r="E3" s="334"/>
      <c r="F3" s="334"/>
      <c r="G3" s="334"/>
      <c r="H3" s="334"/>
      <c r="I3" s="334"/>
      <c r="J3" s="334"/>
      <c r="K3" s="334"/>
    </row>
    <row r="4" spans="1:12" ht="6.75" customHeight="1" x14ac:dyDescent="0.2">
      <c r="A4" s="2"/>
      <c r="B4" s="2"/>
      <c r="C4" s="2"/>
      <c r="D4" s="2"/>
      <c r="E4" s="2"/>
      <c r="F4" s="2"/>
      <c r="G4" s="2"/>
      <c r="H4" s="2"/>
      <c r="I4" s="1"/>
      <c r="J4" s="2"/>
      <c r="K4" s="2"/>
    </row>
    <row r="5" spans="1:12" x14ac:dyDescent="0.2">
      <c r="A5" s="353" t="s">
        <v>106</v>
      </c>
      <c r="B5" s="353"/>
      <c r="C5" s="353"/>
      <c r="D5" s="353"/>
      <c r="E5" s="353"/>
      <c r="F5" s="353"/>
      <c r="G5" s="353"/>
      <c r="H5" s="354"/>
      <c r="I5" s="348" t="s">
        <v>103</v>
      </c>
      <c r="J5" s="348" t="s">
        <v>104</v>
      </c>
      <c r="K5" s="342" t="s">
        <v>105</v>
      </c>
    </row>
    <row r="6" spans="1:12" x14ac:dyDescent="0.2">
      <c r="A6" s="355"/>
      <c r="B6" s="355"/>
      <c r="C6" s="355"/>
      <c r="D6" s="355"/>
      <c r="E6" s="355"/>
      <c r="F6" s="355"/>
      <c r="G6" s="355"/>
      <c r="H6" s="356"/>
      <c r="I6" s="349"/>
      <c r="J6" s="349"/>
      <c r="K6" s="343"/>
    </row>
    <row r="7" spans="1:12" ht="14.25" x14ac:dyDescent="0.2">
      <c r="A7" s="32"/>
      <c r="B7" s="32"/>
      <c r="C7" s="32"/>
      <c r="D7" s="32"/>
      <c r="E7" s="32"/>
      <c r="F7" s="32"/>
      <c r="G7" s="32"/>
      <c r="H7" s="33"/>
      <c r="I7" s="16" t="s">
        <v>9</v>
      </c>
      <c r="J7" s="16" t="s">
        <v>10</v>
      </c>
      <c r="K7" s="17" t="s">
        <v>11</v>
      </c>
    </row>
    <row r="8" spans="1:12" ht="24.95" customHeight="1" x14ac:dyDescent="0.2">
      <c r="A8" s="18" t="s">
        <v>102</v>
      </c>
      <c r="B8" s="11" t="s">
        <v>80</v>
      </c>
      <c r="C8" s="18"/>
      <c r="D8" s="11" t="s">
        <v>80</v>
      </c>
      <c r="E8" s="18"/>
      <c r="F8" s="11" t="s">
        <v>80</v>
      </c>
      <c r="G8" s="18"/>
      <c r="H8" s="11" t="s">
        <v>80</v>
      </c>
      <c r="I8" s="21">
        <v>1</v>
      </c>
      <c r="J8" s="21">
        <v>0</v>
      </c>
      <c r="K8" s="19">
        <f>SUM(I8:J8)</f>
        <v>1</v>
      </c>
    </row>
    <row r="9" spans="1:12" ht="24.95" customHeight="1" x14ac:dyDescent="0.2">
      <c r="A9" s="18"/>
      <c r="B9" s="18"/>
      <c r="C9" s="18"/>
      <c r="D9" s="18"/>
      <c r="E9" s="18"/>
      <c r="F9" s="18"/>
      <c r="G9" s="18"/>
      <c r="H9" s="34"/>
      <c r="I9" s="21"/>
      <c r="J9" s="21"/>
      <c r="K9" s="19"/>
    </row>
    <row r="10" spans="1:12" ht="24.95" customHeight="1" x14ac:dyDescent="0.2">
      <c r="A10" s="18" t="s">
        <v>101</v>
      </c>
      <c r="B10" s="11" t="s">
        <v>80</v>
      </c>
      <c r="C10" s="18"/>
      <c r="D10" s="11" t="s">
        <v>80</v>
      </c>
      <c r="E10" s="18"/>
      <c r="F10" s="11" t="s">
        <v>80</v>
      </c>
      <c r="G10" s="18"/>
      <c r="H10" s="11" t="s">
        <v>80</v>
      </c>
      <c r="I10" s="21">
        <v>0</v>
      </c>
      <c r="J10" s="21">
        <v>0</v>
      </c>
      <c r="K10" s="19">
        <f>SUM(I10:J10)</f>
        <v>0</v>
      </c>
    </row>
    <row r="11" spans="1:12" ht="24.95" customHeight="1" x14ac:dyDescent="0.2">
      <c r="A11" s="15"/>
      <c r="B11" s="15"/>
      <c r="C11" s="15"/>
      <c r="D11" s="15"/>
      <c r="E11" s="15"/>
      <c r="F11" s="15"/>
      <c r="G11" s="15"/>
      <c r="H11" s="35"/>
      <c r="I11" s="21"/>
      <c r="J11" s="21"/>
      <c r="K11" s="19"/>
    </row>
    <row r="12" spans="1:12" ht="24.95" customHeight="1" x14ac:dyDescent="0.2">
      <c r="A12" s="18" t="s">
        <v>42</v>
      </c>
      <c r="B12" s="11" t="s">
        <v>80</v>
      </c>
      <c r="C12" s="18"/>
      <c r="D12" s="11" t="s">
        <v>80</v>
      </c>
      <c r="E12" s="18"/>
      <c r="F12" s="11" t="s">
        <v>80</v>
      </c>
      <c r="G12" s="18"/>
      <c r="H12" s="11" t="s">
        <v>80</v>
      </c>
      <c r="I12" s="21">
        <v>0</v>
      </c>
      <c r="J12" s="21">
        <v>0</v>
      </c>
      <c r="K12" s="19">
        <f>SUM(I12:J12)</f>
        <v>0</v>
      </c>
    </row>
    <row r="13" spans="1:12" ht="24.95" customHeight="1" x14ac:dyDescent="0.2">
      <c r="A13" s="15"/>
      <c r="B13" s="15"/>
      <c r="C13" s="15"/>
      <c r="D13" s="15"/>
      <c r="E13" s="15"/>
      <c r="F13" s="15"/>
      <c r="G13" s="15"/>
      <c r="H13" s="35"/>
      <c r="I13" s="21"/>
      <c r="J13" s="21"/>
      <c r="K13" s="19"/>
    </row>
    <row r="14" spans="1:12" ht="24.95" customHeight="1" x14ac:dyDescent="0.2">
      <c r="A14" s="18" t="s">
        <v>43</v>
      </c>
      <c r="B14" s="11" t="s">
        <v>80</v>
      </c>
      <c r="C14" s="18"/>
      <c r="D14" s="11" t="s">
        <v>80</v>
      </c>
      <c r="E14" s="18"/>
      <c r="F14" s="11" t="s">
        <v>80</v>
      </c>
      <c r="G14" s="18"/>
      <c r="H14" s="11" t="s">
        <v>80</v>
      </c>
      <c r="I14" s="21">
        <v>1</v>
      </c>
      <c r="J14" s="21">
        <v>0</v>
      </c>
      <c r="K14" s="19">
        <f>SUM(I14:J14)</f>
        <v>1</v>
      </c>
    </row>
    <row r="15" spans="1:12" ht="24.95" customHeight="1" x14ac:dyDescent="0.2">
      <c r="A15" s="15"/>
      <c r="B15" s="15"/>
      <c r="C15" s="15"/>
      <c r="D15" s="15"/>
      <c r="E15" s="15"/>
      <c r="F15" s="15"/>
      <c r="G15" s="15"/>
      <c r="H15" s="35"/>
      <c r="I15" s="21"/>
      <c r="J15" s="21"/>
      <c r="K15" s="19"/>
    </row>
    <row r="16" spans="1:12" ht="24.95" customHeight="1" x14ac:dyDescent="0.2">
      <c r="A16" s="18" t="s">
        <v>93</v>
      </c>
      <c r="B16" s="11" t="s">
        <v>80</v>
      </c>
      <c r="C16" s="18"/>
      <c r="D16" s="11" t="s">
        <v>80</v>
      </c>
      <c r="E16" s="18"/>
      <c r="F16" s="11" t="s">
        <v>80</v>
      </c>
      <c r="G16" s="18"/>
      <c r="H16" s="11" t="s">
        <v>80</v>
      </c>
      <c r="I16" s="21">
        <v>2</v>
      </c>
      <c r="J16" s="21">
        <v>1</v>
      </c>
      <c r="K16" s="19">
        <f>SUM(I16:J16)</f>
        <v>3</v>
      </c>
    </row>
    <row r="17" spans="1:11" ht="24.95" customHeight="1" x14ac:dyDescent="0.2">
      <c r="A17" s="15"/>
      <c r="B17" s="15"/>
      <c r="C17" s="15"/>
      <c r="D17" s="15"/>
      <c r="E17" s="15"/>
      <c r="F17" s="15"/>
      <c r="G17" s="15"/>
      <c r="H17" s="35"/>
      <c r="I17" s="21"/>
      <c r="J17" s="21"/>
      <c r="K17" s="19"/>
    </row>
    <row r="18" spans="1:11" ht="24.95" customHeight="1" x14ac:dyDescent="0.2">
      <c r="A18" s="18" t="s">
        <v>94</v>
      </c>
      <c r="B18" s="11" t="s">
        <v>80</v>
      </c>
      <c r="C18" s="18"/>
      <c r="D18" s="11" t="s">
        <v>80</v>
      </c>
      <c r="E18" s="18"/>
      <c r="F18" s="11" t="s">
        <v>80</v>
      </c>
      <c r="G18" s="18"/>
      <c r="H18" s="11" t="s">
        <v>80</v>
      </c>
      <c r="I18" s="21">
        <v>0</v>
      </c>
      <c r="J18" s="21">
        <v>1</v>
      </c>
      <c r="K18" s="19">
        <f>SUM(I18:J18)</f>
        <v>1</v>
      </c>
    </row>
    <row r="19" spans="1:11" ht="24.95" customHeight="1" x14ac:dyDescent="0.2">
      <c r="A19" s="15"/>
      <c r="B19" s="15"/>
      <c r="C19" s="15"/>
      <c r="D19" s="15"/>
      <c r="E19" s="15"/>
      <c r="F19" s="15"/>
      <c r="G19" s="15"/>
      <c r="H19" s="35"/>
      <c r="I19" s="21"/>
      <c r="J19" s="21"/>
      <c r="K19" s="19"/>
    </row>
    <row r="20" spans="1:11" ht="24.95" customHeight="1" x14ac:dyDescent="0.2">
      <c r="A20" s="18" t="s">
        <v>44</v>
      </c>
      <c r="B20" s="11" t="s">
        <v>80</v>
      </c>
      <c r="C20" s="18"/>
      <c r="D20" s="11" t="s">
        <v>80</v>
      </c>
      <c r="E20" s="18"/>
      <c r="F20" s="11" t="s">
        <v>80</v>
      </c>
      <c r="G20" s="18"/>
      <c r="H20" s="11" t="s">
        <v>80</v>
      </c>
      <c r="I20" s="21">
        <v>3</v>
      </c>
      <c r="J20" s="21">
        <v>0</v>
      </c>
      <c r="K20" s="19">
        <f>SUM(I20:J20)</f>
        <v>3</v>
      </c>
    </row>
    <row r="21" spans="1:11" ht="24.95" customHeight="1" x14ac:dyDescent="0.2">
      <c r="A21" s="15"/>
      <c r="B21" s="15"/>
      <c r="C21" s="15"/>
      <c r="D21" s="15"/>
      <c r="E21" s="15"/>
      <c r="F21" s="15"/>
      <c r="G21" s="15"/>
      <c r="H21" s="35"/>
      <c r="I21" s="21"/>
      <c r="J21" s="21"/>
      <c r="K21" s="19"/>
    </row>
    <row r="22" spans="1:11" ht="24.95" customHeight="1" x14ac:dyDescent="0.2">
      <c r="A22" s="18" t="s">
        <v>95</v>
      </c>
      <c r="B22" s="11" t="s">
        <v>80</v>
      </c>
      <c r="C22" s="18"/>
      <c r="D22" s="11" t="s">
        <v>80</v>
      </c>
      <c r="E22" s="18"/>
      <c r="F22" s="11" t="s">
        <v>80</v>
      </c>
      <c r="G22" s="18"/>
      <c r="H22" s="11" t="s">
        <v>80</v>
      </c>
      <c r="I22" s="21">
        <v>1</v>
      </c>
      <c r="J22" s="21">
        <v>0</v>
      </c>
      <c r="K22" s="19">
        <f>SUM(I22:J22)</f>
        <v>1</v>
      </c>
    </row>
    <row r="23" spans="1:11" ht="24.95" customHeight="1" x14ac:dyDescent="0.2">
      <c r="A23" s="15"/>
      <c r="B23" s="15"/>
      <c r="C23" s="15"/>
      <c r="D23" s="15"/>
      <c r="E23" s="15"/>
      <c r="F23" s="15"/>
      <c r="G23" s="15"/>
      <c r="H23" s="35"/>
      <c r="I23" s="21"/>
      <c r="J23" s="21"/>
      <c r="K23" s="19"/>
    </row>
    <row r="24" spans="1:11" ht="24.95" customHeight="1" x14ac:dyDescent="0.2">
      <c r="A24" s="18" t="s">
        <v>96</v>
      </c>
      <c r="B24" s="11" t="s">
        <v>80</v>
      </c>
      <c r="C24" s="18"/>
      <c r="D24" s="11" t="s">
        <v>80</v>
      </c>
      <c r="E24" s="18"/>
      <c r="F24" s="11" t="s">
        <v>80</v>
      </c>
      <c r="G24" s="18"/>
      <c r="H24" s="11" t="s">
        <v>80</v>
      </c>
      <c r="I24" s="21">
        <v>1</v>
      </c>
      <c r="J24" s="21">
        <v>0</v>
      </c>
      <c r="K24" s="19">
        <f>SUM(I24:J24)</f>
        <v>1</v>
      </c>
    </row>
    <row r="25" spans="1:11" ht="24.95" customHeight="1" x14ac:dyDescent="0.2">
      <c r="A25" s="15"/>
      <c r="B25" s="15"/>
      <c r="C25" s="15"/>
      <c r="D25" s="15"/>
      <c r="E25" s="15"/>
      <c r="F25" s="15"/>
      <c r="G25" s="15"/>
      <c r="H25" s="35"/>
      <c r="I25" s="21"/>
      <c r="J25" s="21"/>
      <c r="K25" s="19"/>
    </row>
    <row r="26" spans="1:11" ht="24.95" customHeight="1" x14ac:dyDescent="0.2">
      <c r="A26" s="18" t="s">
        <v>97</v>
      </c>
      <c r="B26" s="11" t="s">
        <v>80</v>
      </c>
      <c r="C26" s="18"/>
      <c r="D26" s="11" t="s">
        <v>80</v>
      </c>
      <c r="E26" s="18"/>
      <c r="F26" s="11" t="s">
        <v>80</v>
      </c>
      <c r="G26" s="18"/>
      <c r="H26" s="11" t="s">
        <v>80</v>
      </c>
      <c r="I26" s="21">
        <v>0</v>
      </c>
      <c r="J26" s="21">
        <v>0</v>
      </c>
      <c r="K26" s="19">
        <f>SUM(I26:J26)</f>
        <v>0</v>
      </c>
    </row>
    <row r="27" spans="1:11" ht="24.95" customHeight="1" x14ac:dyDescent="0.2">
      <c r="A27" s="15"/>
      <c r="B27" s="15"/>
      <c r="C27" s="15"/>
      <c r="D27" s="15"/>
      <c r="E27" s="15"/>
      <c r="F27" s="15"/>
      <c r="G27" s="15"/>
      <c r="H27" s="35"/>
      <c r="I27" s="21"/>
      <c r="J27" s="21"/>
      <c r="K27" s="19"/>
    </row>
    <row r="28" spans="1:11" ht="24.95" customHeight="1" x14ac:dyDescent="0.2">
      <c r="A28" s="18" t="s">
        <v>98</v>
      </c>
      <c r="B28" s="11" t="s">
        <v>80</v>
      </c>
      <c r="C28" s="18"/>
      <c r="D28" s="11" t="s">
        <v>80</v>
      </c>
      <c r="E28" s="18"/>
      <c r="F28" s="11" t="s">
        <v>80</v>
      </c>
      <c r="G28" s="18"/>
      <c r="H28" s="11" t="s">
        <v>80</v>
      </c>
      <c r="I28" s="21">
        <v>0</v>
      </c>
      <c r="J28" s="21">
        <v>1</v>
      </c>
      <c r="K28" s="19">
        <f>SUM(I28:J28)</f>
        <v>1</v>
      </c>
    </row>
    <row r="29" spans="1:11" ht="24.95" customHeight="1" x14ac:dyDescent="0.2">
      <c r="A29" s="15"/>
      <c r="B29" s="15"/>
      <c r="C29" s="15"/>
      <c r="D29" s="15"/>
      <c r="E29" s="15"/>
      <c r="F29" s="15"/>
      <c r="G29" s="15"/>
      <c r="H29" s="35"/>
      <c r="I29" s="21"/>
      <c r="J29" s="21"/>
      <c r="K29" s="19"/>
    </row>
    <row r="30" spans="1:11" ht="24.95" customHeight="1" x14ac:dyDescent="0.2">
      <c r="A30" s="18" t="s">
        <v>99</v>
      </c>
      <c r="B30" s="11" t="s">
        <v>80</v>
      </c>
      <c r="C30" s="18"/>
      <c r="D30" s="11" t="s">
        <v>80</v>
      </c>
      <c r="E30" s="18"/>
      <c r="F30" s="11" t="s">
        <v>80</v>
      </c>
      <c r="G30" s="18"/>
      <c r="H30" s="11" t="s">
        <v>80</v>
      </c>
      <c r="I30" s="21">
        <v>2</v>
      </c>
      <c r="J30" s="21">
        <v>0</v>
      </c>
      <c r="K30" s="19">
        <f>SUM(I30:J30)</f>
        <v>2</v>
      </c>
    </row>
    <row r="31" spans="1:11" ht="24.95" customHeight="1" x14ac:dyDescent="0.2">
      <c r="A31" s="15"/>
      <c r="B31" s="15"/>
      <c r="C31" s="15"/>
      <c r="D31" s="15"/>
      <c r="E31" s="15"/>
      <c r="F31" s="15"/>
      <c r="G31" s="15"/>
      <c r="H31" s="35"/>
      <c r="I31" s="21"/>
      <c r="J31" s="21"/>
      <c r="K31" s="19"/>
    </row>
    <row r="32" spans="1:11" ht="24.95" customHeight="1" x14ac:dyDescent="0.2">
      <c r="A32" s="18" t="s">
        <v>100</v>
      </c>
      <c r="B32" s="11" t="s">
        <v>80</v>
      </c>
      <c r="C32" s="18"/>
      <c r="D32" s="11" t="s">
        <v>80</v>
      </c>
      <c r="E32" s="18"/>
      <c r="F32" s="11" t="s">
        <v>80</v>
      </c>
      <c r="G32" s="18"/>
      <c r="H32" s="11" t="s">
        <v>80</v>
      </c>
      <c r="I32" s="21">
        <v>3</v>
      </c>
      <c r="J32" s="21">
        <v>0</v>
      </c>
      <c r="K32" s="19">
        <f>SUM(I32:J32)</f>
        <v>3</v>
      </c>
    </row>
    <row r="33" spans="1:12" ht="24.95" customHeight="1" x14ac:dyDescent="0.2">
      <c r="A33" s="15"/>
      <c r="B33" s="15"/>
      <c r="C33" s="15"/>
      <c r="D33" s="15"/>
      <c r="E33" s="15"/>
      <c r="F33" s="15"/>
      <c r="G33" s="15"/>
      <c r="H33" s="35"/>
      <c r="I33" s="21"/>
      <c r="J33" s="21"/>
      <c r="K33" s="19"/>
    </row>
    <row r="34" spans="1:12" ht="24.95" customHeight="1" x14ac:dyDescent="0.2">
      <c r="A34" s="15" t="s">
        <v>45</v>
      </c>
      <c r="B34" s="11" t="s">
        <v>80</v>
      </c>
      <c r="C34" s="18"/>
      <c r="D34" s="11" t="s">
        <v>80</v>
      </c>
      <c r="E34" s="18"/>
      <c r="F34" s="11" t="s">
        <v>80</v>
      </c>
      <c r="G34" s="18"/>
      <c r="H34" s="11" t="s">
        <v>80</v>
      </c>
      <c r="I34" s="21">
        <v>1</v>
      </c>
      <c r="J34" s="21">
        <v>0</v>
      </c>
      <c r="K34" s="19">
        <f>SUM(I34:J34)</f>
        <v>1</v>
      </c>
    </row>
    <row r="35" spans="1:12" ht="24.95" customHeight="1" x14ac:dyDescent="0.2">
      <c r="A35" s="15"/>
      <c r="B35" s="15"/>
      <c r="C35" s="15"/>
      <c r="D35" s="15"/>
      <c r="E35" s="15"/>
      <c r="F35" s="15"/>
      <c r="G35" s="15"/>
      <c r="H35" s="35"/>
      <c r="I35" s="21"/>
      <c r="J35" s="21"/>
      <c r="K35" s="19"/>
    </row>
    <row r="36" spans="1:12" ht="24.95" customHeight="1" x14ac:dyDescent="0.2">
      <c r="A36" s="15" t="s">
        <v>56</v>
      </c>
      <c r="B36" s="11" t="s">
        <v>80</v>
      </c>
      <c r="C36" s="18"/>
      <c r="D36" s="11" t="s">
        <v>80</v>
      </c>
      <c r="E36" s="18"/>
      <c r="F36" s="11" t="s">
        <v>80</v>
      </c>
      <c r="G36" s="18"/>
      <c r="H36" s="11" t="s">
        <v>80</v>
      </c>
      <c r="I36" s="21">
        <v>0</v>
      </c>
      <c r="J36" s="21">
        <v>0</v>
      </c>
      <c r="K36" s="19">
        <f>SUM(I36:J36)</f>
        <v>0</v>
      </c>
    </row>
    <row r="37" spans="1:12" ht="24.95" customHeight="1" x14ac:dyDescent="0.2">
      <c r="A37" s="15"/>
      <c r="B37" s="15"/>
      <c r="C37" s="15"/>
      <c r="D37" s="15"/>
      <c r="E37" s="15"/>
      <c r="F37" s="15"/>
      <c r="G37" s="15"/>
      <c r="H37" s="35"/>
      <c r="I37" s="21"/>
      <c r="J37" s="21"/>
      <c r="K37" s="19"/>
    </row>
    <row r="38" spans="1:12" ht="24.95" customHeight="1" x14ac:dyDescent="0.25">
      <c r="A38" s="24" t="s">
        <v>6</v>
      </c>
      <c r="B38" s="25" t="s">
        <v>80</v>
      </c>
      <c r="C38" s="36"/>
      <c r="D38" s="25" t="s">
        <v>80</v>
      </c>
      <c r="E38" s="36"/>
      <c r="F38" s="25" t="s">
        <v>80</v>
      </c>
      <c r="G38" s="36"/>
      <c r="H38" s="25" t="s">
        <v>80</v>
      </c>
      <c r="I38" s="27">
        <f>SUM(I8+I10+I12+I14+I16+I18+I20+I22+I24+I26+I28+I30+I32+I34+I36)</f>
        <v>15</v>
      </c>
      <c r="J38" s="27">
        <f>SUM(J8+J10+J12+J14+J16+J18+J20+J22+J24+J26+J28+J30+J32+J34+J36)</f>
        <v>3</v>
      </c>
      <c r="K38" s="28">
        <f>SUM(K8+K10+K12+K14+K16+K18+K20+K22+K24+K26+K28+K30+K32+K34+K36)</f>
        <v>18</v>
      </c>
      <c r="L38" s="6"/>
    </row>
    <row r="39" spans="1:12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4"/>
    </row>
    <row r="40" spans="1:12" x14ac:dyDescent="0.2">
      <c r="A40" s="2"/>
      <c r="B40" s="2"/>
      <c r="C40" s="2"/>
      <c r="D40" s="2"/>
      <c r="E40" s="2"/>
      <c r="F40" s="2"/>
      <c r="G40" s="2"/>
      <c r="H40" s="2"/>
      <c r="I40" s="331" t="s">
        <v>81</v>
      </c>
      <c r="J40" s="332"/>
      <c r="K40" s="332"/>
    </row>
    <row r="41" spans="1:12" x14ac:dyDescent="0.2">
      <c r="A41" s="2"/>
      <c r="B41" s="2"/>
      <c r="C41" s="2"/>
      <c r="D41" s="2"/>
      <c r="E41" s="2"/>
      <c r="F41" s="2"/>
      <c r="G41" s="2"/>
      <c r="H41" s="2"/>
      <c r="I41" s="344">
        <v>42156</v>
      </c>
      <c r="J41" s="332"/>
      <c r="K41" s="332"/>
    </row>
    <row r="42" spans="1:12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2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2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2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2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</sheetData>
  <mergeCells count="9">
    <mergeCell ref="I40:K40"/>
    <mergeCell ref="I41:K41"/>
    <mergeCell ref="A1:K1"/>
    <mergeCell ref="A2:K2"/>
    <mergeCell ref="A3:K3"/>
    <mergeCell ref="A5:H6"/>
    <mergeCell ref="I5:I6"/>
    <mergeCell ref="J5:J6"/>
    <mergeCell ref="K5:K6"/>
  </mergeCells>
  <pageMargins left="1" right="1" top="0.5" bottom="0.5" header="0.5" footer="0.5"/>
  <pageSetup scale="7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zoomScaleNormal="100" workbookViewId="0">
      <selection activeCell="M20" sqref="M20"/>
    </sheetView>
  </sheetViews>
  <sheetFormatPr defaultRowHeight="12.75" x14ac:dyDescent="0.2"/>
  <cols>
    <col min="1" max="1" width="13.28515625" customWidth="1"/>
    <col min="2" max="2" width="18.85546875" customWidth="1"/>
    <col min="6" max="6" width="14.5703125" customWidth="1"/>
    <col min="7" max="7" width="16.42578125" customWidth="1"/>
    <col min="8" max="8" width="16.85546875" customWidth="1"/>
    <col min="9" max="9" width="25.140625" customWidth="1"/>
  </cols>
  <sheetData>
    <row r="1" spans="1:15" ht="27.75" x14ac:dyDescent="0.4">
      <c r="A1" s="277" t="s">
        <v>138</v>
      </c>
      <c r="B1" s="277"/>
      <c r="C1" s="277"/>
      <c r="D1" s="277"/>
      <c r="E1" s="277"/>
      <c r="F1" s="277"/>
      <c r="G1" s="277"/>
      <c r="H1" s="277"/>
      <c r="I1" s="277"/>
    </row>
    <row r="2" spans="1:15" ht="27.75" x14ac:dyDescent="0.2">
      <c r="A2" s="278" t="s">
        <v>139</v>
      </c>
      <c r="B2" s="278"/>
      <c r="C2" s="278"/>
      <c r="D2" s="278"/>
      <c r="E2" s="278"/>
      <c r="F2" s="278"/>
      <c r="G2" s="278"/>
      <c r="H2" s="278"/>
      <c r="I2" s="278"/>
    </row>
    <row r="3" spans="1:15" x14ac:dyDescent="0.2">
      <c r="A3" s="279" t="s">
        <v>1</v>
      </c>
      <c r="B3" s="280"/>
      <c r="C3" s="280"/>
      <c r="D3" s="280"/>
      <c r="E3" s="281"/>
      <c r="F3" s="288" t="s">
        <v>2</v>
      </c>
      <c r="G3" s="288" t="s">
        <v>103</v>
      </c>
      <c r="H3" s="288" t="s">
        <v>104</v>
      </c>
      <c r="I3" s="288" t="s">
        <v>148</v>
      </c>
    </row>
    <row r="4" spans="1:15" x14ac:dyDescent="0.2">
      <c r="A4" s="282"/>
      <c r="B4" s="283"/>
      <c r="C4" s="283"/>
      <c r="D4" s="283"/>
      <c r="E4" s="284"/>
      <c r="F4" s="289"/>
      <c r="G4" s="289"/>
      <c r="H4" s="289"/>
      <c r="I4" s="289"/>
    </row>
    <row r="5" spans="1:15" x14ac:dyDescent="0.2">
      <c r="A5" s="282"/>
      <c r="B5" s="283"/>
      <c r="C5" s="283"/>
      <c r="D5" s="283"/>
      <c r="E5" s="284"/>
      <c r="F5" s="289"/>
      <c r="G5" s="289"/>
      <c r="H5" s="289"/>
      <c r="I5" s="289"/>
    </row>
    <row r="6" spans="1:15" x14ac:dyDescent="0.2">
      <c r="A6" s="282"/>
      <c r="B6" s="283"/>
      <c r="C6" s="283"/>
      <c r="D6" s="283"/>
      <c r="E6" s="284"/>
      <c r="F6" s="289"/>
      <c r="G6" s="289"/>
      <c r="H6" s="289"/>
      <c r="I6" s="289"/>
    </row>
    <row r="7" spans="1:15" ht="25.5" customHeight="1" x14ac:dyDescent="0.2">
      <c r="A7" s="285"/>
      <c r="B7" s="286"/>
      <c r="C7" s="286"/>
      <c r="D7" s="286"/>
      <c r="E7" s="287"/>
      <c r="F7" s="290"/>
      <c r="G7" s="290"/>
      <c r="H7" s="290"/>
      <c r="I7" s="290"/>
    </row>
    <row r="8" spans="1:15" ht="25.5" x14ac:dyDescent="0.35">
      <c r="A8" s="68"/>
      <c r="B8" s="69"/>
      <c r="C8" s="69"/>
      <c r="D8" s="70"/>
      <c r="E8" s="71"/>
      <c r="F8" s="72" t="s">
        <v>9</v>
      </c>
      <c r="G8" s="72" t="s">
        <v>10</v>
      </c>
      <c r="H8" s="72" t="s">
        <v>11</v>
      </c>
      <c r="I8" s="72" t="s">
        <v>12</v>
      </c>
    </row>
    <row r="9" spans="1:15" ht="45" customHeight="1" x14ac:dyDescent="0.4">
      <c r="A9" s="73" t="s">
        <v>123</v>
      </c>
      <c r="B9" s="69"/>
      <c r="C9" s="69" t="s">
        <v>80</v>
      </c>
      <c r="D9" s="69" t="s">
        <v>80</v>
      </c>
      <c r="E9" s="74" t="s">
        <v>80</v>
      </c>
      <c r="F9" s="75">
        <v>2011</v>
      </c>
      <c r="G9" s="75">
        <v>24</v>
      </c>
      <c r="H9" s="75">
        <v>12</v>
      </c>
      <c r="I9" s="76">
        <v>36</v>
      </c>
      <c r="O9" s="212"/>
    </row>
    <row r="10" spans="1:15" ht="45" customHeight="1" x14ac:dyDescent="0.4">
      <c r="A10" s="73" t="s">
        <v>123</v>
      </c>
      <c r="B10" s="69"/>
      <c r="C10" s="69" t="s">
        <v>80</v>
      </c>
      <c r="D10" s="69" t="s">
        <v>80</v>
      </c>
      <c r="E10" s="74" t="s">
        <v>80</v>
      </c>
      <c r="F10" s="75">
        <v>2012</v>
      </c>
      <c r="G10" s="75">
        <v>51</v>
      </c>
      <c r="H10" s="75">
        <v>12</v>
      </c>
      <c r="I10" s="76">
        <v>63</v>
      </c>
      <c r="O10" s="212"/>
    </row>
    <row r="11" spans="1:15" ht="45" customHeight="1" x14ac:dyDescent="0.4">
      <c r="A11" s="73" t="s">
        <v>123</v>
      </c>
      <c r="B11" s="69"/>
      <c r="C11" s="69" t="s">
        <v>80</v>
      </c>
      <c r="D11" s="69" t="s">
        <v>80</v>
      </c>
      <c r="E11" s="74" t="s">
        <v>80</v>
      </c>
      <c r="F11" s="75">
        <v>2013</v>
      </c>
      <c r="G11" s="75">
        <v>37</v>
      </c>
      <c r="H11" s="75">
        <v>1</v>
      </c>
      <c r="I11" s="76">
        <v>38</v>
      </c>
    </row>
    <row r="12" spans="1:15" ht="45" customHeight="1" x14ac:dyDescent="0.4">
      <c r="A12" s="73" t="s">
        <v>123</v>
      </c>
      <c r="B12" s="69"/>
      <c r="C12" s="69" t="s">
        <v>80</v>
      </c>
      <c r="D12" s="69" t="s">
        <v>80</v>
      </c>
      <c r="E12" s="74" t="s">
        <v>80</v>
      </c>
      <c r="F12" s="75">
        <v>2014</v>
      </c>
      <c r="G12" s="75">
        <v>26</v>
      </c>
      <c r="H12" s="75">
        <v>8</v>
      </c>
      <c r="I12" s="76">
        <v>34</v>
      </c>
    </row>
    <row r="13" spans="1:15" ht="45" customHeight="1" x14ac:dyDescent="0.4">
      <c r="A13" s="81" t="s">
        <v>123</v>
      </c>
      <c r="B13" s="77"/>
      <c r="C13" s="77" t="s">
        <v>80</v>
      </c>
      <c r="D13" s="77" t="s">
        <v>80</v>
      </c>
      <c r="E13" s="78" t="s">
        <v>80</v>
      </c>
      <c r="F13" s="79">
        <v>2015</v>
      </c>
      <c r="G13" s="79">
        <v>33</v>
      </c>
      <c r="H13" s="79">
        <v>9</v>
      </c>
      <c r="I13" s="80">
        <v>42</v>
      </c>
    </row>
    <row r="14" spans="1:15" ht="14.25" customHeight="1" x14ac:dyDescent="0.25">
      <c r="G14" s="275"/>
      <c r="H14" s="275"/>
      <c r="I14" s="275"/>
    </row>
    <row r="15" spans="1:15" ht="18" x14ac:dyDescent="0.25">
      <c r="G15" s="275" t="s">
        <v>169</v>
      </c>
      <c r="H15" s="275"/>
      <c r="I15" s="275"/>
    </row>
    <row r="16" spans="1:15" ht="18" x14ac:dyDescent="0.25">
      <c r="G16" s="275" t="s">
        <v>170</v>
      </c>
      <c r="H16" s="275"/>
      <c r="I16" s="275"/>
    </row>
    <row r="17" spans="7:9" ht="18" x14ac:dyDescent="0.25">
      <c r="G17" s="213"/>
      <c r="H17" s="213"/>
      <c r="I17" s="213"/>
    </row>
  </sheetData>
  <mergeCells count="10">
    <mergeCell ref="G14:I14"/>
    <mergeCell ref="G16:I16"/>
    <mergeCell ref="A1:I1"/>
    <mergeCell ref="A2:I2"/>
    <mergeCell ref="A3:E7"/>
    <mergeCell ref="F3:F7"/>
    <mergeCell ref="G3:G7"/>
    <mergeCell ref="H3:H7"/>
    <mergeCell ref="I3:I7"/>
    <mergeCell ref="G15:I15"/>
  </mergeCells>
  <pageMargins left="0.7" right="0.7" top="0.75" bottom="0.75" header="0.3" footer="0.3"/>
  <pageSetup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70" zoomScaleNormal="70" zoomScaleSheetLayoutView="80" workbookViewId="0">
      <selection activeCell="W6" sqref="W6"/>
    </sheetView>
  </sheetViews>
  <sheetFormatPr defaultRowHeight="12.75" x14ac:dyDescent="0.2"/>
  <cols>
    <col min="1" max="1" width="17.28515625" style="2" customWidth="1"/>
    <col min="2" max="2" width="12.5703125" style="2" customWidth="1"/>
    <col min="3" max="3" width="5" style="2" customWidth="1"/>
    <col min="4" max="4" width="8" style="2" customWidth="1"/>
    <col min="5" max="5" width="10.140625" style="2" customWidth="1"/>
    <col min="6" max="6" width="10.85546875" style="2" customWidth="1"/>
    <col min="7" max="12" width="16.42578125" style="2" customWidth="1"/>
    <col min="13" max="13" width="17.7109375" style="2" customWidth="1"/>
    <col min="14" max="14" width="24.5703125" style="2" customWidth="1"/>
    <col min="15" max="16384" width="9.140625" style="2"/>
  </cols>
  <sheetData>
    <row r="1" spans="1:14" ht="33.75" customHeight="1" x14ac:dyDescent="0.4">
      <c r="A1" s="357" t="s">
        <v>140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</row>
    <row r="2" spans="1:14" ht="34.5" customHeight="1" x14ac:dyDescent="0.4">
      <c r="A2" s="357" t="s">
        <v>141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</row>
    <row r="3" spans="1:14" ht="32.25" customHeight="1" x14ac:dyDescent="0.4">
      <c r="A3" s="357" t="s">
        <v>142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</row>
    <row r="4" spans="1:14" ht="30" customHeight="1" x14ac:dyDescent="0.4">
      <c r="A4" s="357" t="s">
        <v>133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  <c r="N4" s="357"/>
    </row>
    <row r="5" spans="1:14" ht="48.75" customHeight="1" x14ac:dyDescent="0.2">
      <c r="A5" s="292" t="s">
        <v>17</v>
      </c>
      <c r="B5" s="301"/>
      <c r="C5" s="301"/>
      <c r="D5" s="301"/>
      <c r="E5" s="301"/>
      <c r="F5" s="293"/>
      <c r="G5" s="292" t="s">
        <v>57</v>
      </c>
      <c r="H5" s="293"/>
      <c r="I5" s="292" t="s">
        <v>58</v>
      </c>
      <c r="J5" s="293"/>
      <c r="K5" s="292" t="s">
        <v>146</v>
      </c>
      <c r="L5" s="293"/>
      <c r="M5" s="292" t="s">
        <v>70</v>
      </c>
      <c r="N5" s="293"/>
    </row>
    <row r="6" spans="1:14" ht="47.25" customHeight="1" x14ac:dyDescent="0.2">
      <c r="A6" s="302"/>
      <c r="B6" s="303"/>
      <c r="C6" s="303"/>
      <c r="D6" s="303"/>
      <c r="E6" s="303"/>
      <c r="F6" s="304"/>
      <c r="G6" s="294"/>
      <c r="H6" s="295"/>
      <c r="I6" s="294"/>
      <c r="J6" s="295"/>
      <c r="K6" s="294"/>
      <c r="L6" s="295"/>
      <c r="M6" s="294"/>
      <c r="N6" s="295"/>
    </row>
    <row r="7" spans="1:14" ht="27.75" customHeight="1" x14ac:dyDescent="0.2">
      <c r="A7" s="294"/>
      <c r="B7" s="305"/>
      <c r="C7" s="305"/>
      <c r="D7" s="305"/>
      <c r="E7" s="305"/>
      <c r="F7" s="295"/>
      <c r="G7" s="101" t="s">
        <v>18</v>
      </c>
      <c r="H7" s="101" t="s">
        <v>19</v>
      </c>
      <c r="I7" s="101" t="s">
        <v>18</v>
      </c>
      <c r="J7" s="101" t="s">
        <v>19</v>
      </c>
      <c r="K7" s="101" t="s">
        <v>18</v>
      </c>
      <c r="L7" s="101" t="s">
        <v>19</v>
      </c>
      <c r="M7" s="101" t="s">
        <v>18</v>
      </c>
      <c r="N7" s="101" t="s">
        <v>19</v>
      </c>
    </row>
    <row r="8" spans="1:14" ht="36" customHeight="1" x14ac:dyDescent="0.45">
      <c r="A8" s="216"/>
      <c r="B8" s="103"/>
      <c r="C8" s="103"/>
      <c r="D8" s="103"/>
      <c r="E8" s="103"/>
      <c r="F8" s="104"/>
      <c r="G8" s="105" t="s">
        <v>9</v>
      </c>
      <c r="H8" s="105" t="s">
        <v>10</v>
      </c>
      <c r="I8" s="105" t="s">
        <v>11</v>
      </c>
      <c r="J8" s="105" t="s">
        <v>12</v>
      </c>
      <c r="K8" s="105" t="s">
        <v>13</v>
      </c>
      <c r="L8" s="105" t="s">
        <v>14</v>
      </c>
      <c r="M8" s="105" t="s">
        <v>15</v>
      </c>
      <c r="N8" s="105" t="s">
        <v>16</v>
      </c>
    </row>
    <row r="9" spans="1:14" s="56" customFormat="1" ht="45" customHeight="1" x14ac:dyDescent="0.45">
      <c r="A9" s="102" t="s">
        <v>124</v>
      </c>
      <c r="B9" s="107" t="s">
        <v>80</v>
      </c>
      <c r="C9" s="103"/>
      <c r="D9" s="107" t="s">
        <v>80</v>
      </c>
      <c r="E9" s="103"/>
      <c r="F9" s="108" t="s">
        <v>80</v>
      </c>
      <c r="G9" s="217">
        <v>3418</v>
      </c>
      <c r="H9" s="218">
        <v>34.262229350441061</v>
      </c>
      <c r="I9" s="219">
        <v>9</v>
      </c>
      <c r="J9" s="218">
        <v>24.324324324324326</v>
      </c>
      <c r="K9" s="219">
        <v>9</v>
      </c>
      <c r="L9" s="218">
        <v>21.428571428571427</v>
      </c>
      <c r="M9" s="219">
        <v>116</v>
      </c>
      <c r="N9" s="218">
        <v>34.21828908554572</v>
      </c>
    </row>
    <row r="10" spans="1:14" s="56" customFormat="1" ht="45" customHeight="1" x14ac:dyDescent="0.45">
      <c r="A10" s="102" t="s">
        <v>125</v>
      </c>
      <c r="B10" s="107" t="s">
        <v>80</v>
      </c>
      <c r="C10" s="103"/>
      <c r="D10" s="107" t="s">
        <v>80</v>
      </c>
      <c r="E10" s="103"/>
      <c r="F10" s="108" t="s">
        <v>80</v>
      </c>
      <c r="G10" s="217">
        <v>3231</v>
      </c>
      <c r="H10" s="218">
        <v>32.387730553327984</v>
      </c>
      <c r="I10" s="219">
        <v>14</v>
      </c>
      <c r="J10" s="218">
        <v>37.837837837837839</v>
      </c>
      <c r="K10" s="219">
        <v>15</v>
      </c>
      <c r="L10" s="218">
        <v>35.714285714285715</v>
      </c>
      <c r="M10" s="219">
        <v>119</v>
      </c>
      <c r="N10" s="218">
        <v>35.103244837758112</v>
      </c>
    </row>
    <row r="11" spans="1:14" s="56" customFormat="1" ht="45" customHeight="1" x14ac:dyDescent="0.45">
      <c r="A11" s="102" t="s">
        <v>126</v>
      </c>
      <c r="B11" s="107" t="s">
        <v>80</v>
      </c>
      <c r="C11" s="103"/>
      <c r="D11" s="107" t="s">
        <v>80</v>
      </c>
      <c r="E11" s="103"/>
      <c r="F11" s="108" t="s">
        <v>80</v>
      </c>
      <c r="G11" s="217">
        <v>3327</v>
      </c>
      <c r="H11" s="218">
        <v>33.350040096230956</v>
      </c>
      <c r="I11" s="219">
        <v>14</v>
      </c>
      <c r="J11" s="218">
        <v>37.837837837837839</v>
      </c>
      <c r="K11" s="219">
        <v>18</v>
      </c>
      <c r="L11" s="218">
        <v>42.857142857142854</v>
      </c>
      <c r="M11" s="219">
        <v>104</v>
      </c>
      <c r="N11" s="218">
        <v>30.678466076696164</v>
      </c>
    </row>
    <row r="12" spans="1:14" s="56" customFormat="1" ht="39.950000000000003" customHeight="1" x14ac:dyDescent="0.45">
      <c r="A12" s="102"/>
      <c r="B12" s="107"/>
      <c r="C12" s="103"/>
      <c r="D12" s="107"/>
      <c r="E12" s="103"/>
      <c r="F12" s="108"/>
      <c r="G12" s="219"/>
      <c r="H12" s="218"/>
      <c r="I12" s="219"/>
      <c r="J12" s="218"/>
      <c r="K12" s="219"/>
      <c r="L12" s="218"/>
      <c r="M12" s="219"/>
      <c r="N12" s="218"/>
    </row>
    <row r="13" spans="1:14" s="56" customFormat="1" ht="48.75" customHeight="1" x14ac:dyDescent="0.5">
      <c r="A13" s="220" t="s">
        <v>6</v>
      </c>
      <c r="B13" s="221" t="s">
        <v>80</v>
      </c>
      <c r="C13" s="222"/>
      <c r="D13" s="221" t="s">
        <v>80</v>
      </c>
      <c r="E13" s="222"/>
      <c r="F13" s="223" t="s">
        <v>80</v>
      </c>
      <c r="G13" s="224">
        <v>9976</v>
      </c>
      <c r="H13" s="225">
        <v>100</v>
      </c>
      <c r="I13" s="226">
        <v>37</v>
      </c>
      <c r="J13" s="225">
        <v>100</v>
      </c>
      <c r="K13" s="226">
        <v>42</v>
      </c>
      <c r="L13" s="225">
        <v>100</v>
      </c>
      <c r="M13" s="226">
        <v>339</v>
      </c>
      <c r="N13" s="227">
        <v>100</v>
      </c>
    </row>
    <row r="14" spans="1:14" s="56" customFormat="1" ht="47.25" customHeight="1" x14ac:dyDescent="0.45">
      <c r="A14" s="102"/>
      <c r="B14" s="103"/>
      <c r="C14" s="103"/>
      <c r="D14" s="103"/>
      <c r="E14" s="103"/>
      <c r="F14" s="104"/>
      <c r="G14" s="292" t="s">
        <v>4</v>
      </c>
      <c r="H14" s="293"/>
      <c r="I14" s="296" t="s">
        <v>5</v>
      </c>
      <c r="J14" s="297"/>
      <c r="K14" s="297"/>
      <c r="L14" s="297"/>
      <c r="M14" s="297"/>
      <c r="N14" s="298"/>
    </row>
    <row r="15" spans="1:14" s="56" customFormat="1" ht="42" customHeight="1" x14ac:dyDescent="0.45">
      <c r="A15" s="102"/>
      <c r="B15" s="103"/>
      <c r="C15" s="103"/>
      <c r="D15" s="103"/>
      <c r="E15" s="103"/>
      <c r="F15" s="104"/>
      <c r="G15" s="294"/>
      <c r="H15" s="295"/>
      <c r="I15" s="299" t="s">
        <v>7</v>
      </c>
      <c r="J15" s="299"/>
      <c r="K15" s="299" t="s">
        <v>8</v>
      </c>
      <c r="L15" s="299"/>
      <c r="M15" s="300" t="s">
        <v>6</v>
      </c>
      <c r="N15" s="300"/>
    </row>
    <row r="16" spans="1:14" s="56" customFormat="1" ht="32.25" customHeight="1" x14ac:dyDescent="0.45">
      <c r="A16" s="102"/>
      <c r="B16" s="103"/>
      <c r="C16" s="103"/>
      <c r="D16" s="103"/>
      <c r="E16" s="103"/>
      <c r="F16" s="104"/>
      <c r="G16" s="101" t="s">
        <v>18</v>
      </c>
      <c r="H16" s="101" t="s">
        <v>19</v>
      </c>
      <c r="I16" s="101" t="s">
        <v>18</v>
      </c>
      <c r="J16" s="101" t="s">
        <v>19</v>
      </c>
      <c r="K16" s="101" t="s">
        <v>18</v>
      </c>
      <c r="L16" s="101" t="s">
        <v>19</v>
      </c>
      <c r="M16" s="101" t="s">
        <v>18</v>
      </c>
      <c r="N16" s="101" t="s">
        <v>19</v>
      </c>
    </row>
    <row r="17" spans="1:21" s="56" customFormat="1" ht="34.5" customHeight="1" x14ac:dyDescent="0.45">
      <c r="A17" s="102"/>
      <c r="B17" s="103"/>
      <c r="C17" s="103"/>
      <c r="D17" s="103"/>
      <c r="E17" s="103"/>
      <c r="F17" s="104"/>
      <c r="G17" s="228" t="s">
        <v>60</v>
      </c>
      <c r="H17" s="229" t="s">
        <v>61</v>
      </c>
      <c r="I17" s="229" t="s">
        <v>62</v>
      </c>
      <c r="J17" s="229" t="s">
        <v>63</v>
      </c>
      <c r="K17" s="229" t="s">
        <v>64</v>
      </c>
      <c r="L17" s="229" t="s">
        <v>65</v>
      </c>
      <c r="M17" s="229" t="s">
        <v>66</v>
      </c>
      <c r="N17" s="229" t="s">
        <v>67</v>
      </c>
      <c r="S17" s="214"/>
      <c r="T17" s="214"/>
      <c r="U17" s="214"/>
    </row>
    <row r="18" spans="1:21" s="56" customFormat="1" ht="45" customHeight="1" x14ac:dyDescent="0.45">
      <c r="A18" s="102" t="s">
        <v>124</v>
      </c>
      <c r="B18" s="107" t="s">
        <v>80</v>
      </c>
      <c r="C18" s="103"/>
      <c r="D18" s="107" t="s">
        <v>80</v>
      </c>
      <c r="E18" s="103"/>
      <c r="F18" s="108" t="s">
        <v>80</v>
      </c>
      <c r="G18" s="217">
        <v>3293</v>
      </c>
      <c r="H18" s="218">
        <v>34.302083333333336</v>
      </c>
      <c r="I18" s="219">
        <v>102</v>
      </c>
      <c r="J18" s="218">
        <v>30.267062314540063</v>
      </c>
      <c r="K18" s="230">
        <v>39</v>
      </c>
      <c r="L18" s="218">
        <v>46.428571428571431</v>
      </c>
      <c r="M18" s="219">
        <v>141</v>
      </c>
      <c r="N18" s="218">
        <v>33.4916864608076</v>
      </c>
      <c r="Q18" s="211"/>
      <c r="R18" s="211"/>
      <c r="S18" s="211"/>
      <c r="T18" s="211"/>
      <c r="U18" s="211"/>
    </row>
    <row r="19" spans="1:21" s="56" customFormat="1" ht="45" customHeight="1" x14ac:dyDescent="0.45">
      <c r="A19" s="102" t="s">
        <v>127</v>
      </c>
      <c r="B19" s="107" t="s">
        <v>80</v>
      </c>
      <c r="C19" s="103"/>
      <c r="D19" s="107" t="s">
        <v>80</v>
      </c>
      <c r="E19" s="103"/>
      <c r="F19" s="108" t="s">
        <v>80</v>
      </c>
      <c r="G19" s="217">
        <v>3098</v>
      </c>
      <c r="H19" s="218">
        <v>32.270833333333329</v>
      </c>
      <c r="I19" s="219">
        <v>117</v>
      </c>
      <c r="J19" s="218">
        <v>34.718100890207715</v>
      </c>
      <c r="K19" s="230">
        <v>18</v>
      </c>
      <c r="L19" s="218">
        <v>21.428571428571427</v>
      </c>
      <c r="M19" s="219">
        <v>135</v>
      </c>
      <c r="N19" s="218">
        <v>32.066508313539195</v>
      </c>
    </row>
    <row r="20" spans="1:21" s="56" customFormat="1" ht="45" customHeight="1" x14ac:dyDescent="0.45">
      <c r="A20" s="102" t="s">
        <v>126</v>
      </c>
      <c r="B20" s="107" t="s">
        <v>80</v>
      </c>
      <c r="C20" s="103"/>
      <c r="D20" s="107" t="s">
        <v>80</v>
      </c>
      <c r="E20" s="103"/>
      <c r="F20" s="108" t="s">
        <v>80</v>
      </c>
      <c r="G20" s="217">
        <v>3209</v>
      </c>
      <c r="H20" s="218">
        <v>33.427083333333336</v>
      </c>
      <c r="I20" s="219">
        <v>118</v>
      </c>
      <c r="J20" s="218">
        <v>35.014836795252222</v>
      </c>
      <c r="K20" s="230">
        <v>27</v>
      </c>
      <c r="L20" s="218">
        <v>32.142857142857146</v>
      </c>
      <c r="M20" s="219">
        <v>145</v>
      </c>
      <c r="N20" s="218">
        <v>34.441805225653205</v>
      </c>
    </row>
    <row r="21" spans="1:21" s="56" customFormat="1" ht="39.950000000000003" customHeight="1" x14ac:dyDescent="0.45">
      <c r="A21" s="102"/>
      <c r="B21" s="107"/>
      <c r="C21" s="103"/>
      <c r="D21" s="107"/>
      <c r="E21" s="103"/>
      <c r="F21" s="108"/>
      <c r="G21" s="230"/>
      <c r="H21" s="218"/>
      <c r="I21" s="219"/>
      <c r="J21" s="218"/>
      <c r="K21" s="219"/>
      <c r="L21" s="218"/>
      <c r="M21" s="219"/>
      <c r="N21" s="218"/>
    </row>
    <row r="22" spans="1:21" s="56" customFormat="1" ht="45" customHeight="1" x14ac:dyDescent="0.5">
      <c r="A22" s="113" t="s">
        <v>6</v>
      </c>
      <c r="B22" s="115" t="s">
        <v>80</v>
      </c>
      <c r="C22" s="116"/>
      <c r="D22" s="115" t="s">
        <v>80</v>
      </c>
      <c r="E22" s="116"/>
      <c r="F22" s="117" t="s">
        <v>80</v>
      </c>
      <c r="G22" s="231">
        <v>9600</v>
      </c>
      <c r="H22" s="227">
        <v>100</v>
      </c>
      <c r="I22" s="232">
        <v>337</v>
      </c>
      <c r="J22" s="227">
        <v>100</v>
      </c>
      <c r="K22" s="232">
        <v>84</v>
      </c>
      <c r="L22" s="227">
        <v>100</v>
      </c>
      <c r="M22" s="232">
        <v>421</v>
      </c>
      <c r="N22" s="227">
        <v>100</v>
      </c>
    </row>
    <row r="23" spans="1:21" x14ac:dyDescent="0.2">
      <c r="H23" s="82"/>
    </row>
    <row r="24" spans="1:21" ht="27" x14ac:dyDescent="0.35">
      <c r="I24" s="291" t="s">
        <v>137</v>
      </c>
      <c r="J24" s="291"/>
      <c r="K24" s="291"/>
      <c r="L24" s="291"/>
      <c r="M24" s="291"/>
      <c r="N24" s="291"/>
    </row>
    <row r="25" spans="1:21" ht="27" x14ac:dyDescent="0.35">
      <c r="I25" s="100"/>
      <c r="J25" s="100"/>
      <c r="K25" s="100"/>
      <c r="L25" s="291" t="s">
        <v>132</v>
      </c>
      <c r="M25" s="291"/>
      <c r="N25" s="291"/>
    </row>
  </sheetData>
  <mergeCells count="16">
    <mergeCell ref="A1:N1"/>
    <mergeCell ref="A2:N2"/>
    <mergeCell ref="A4:N4"/>
    <mergeCell ref="A3:N3"/>
    <mergeCell ref="A5:F7"/>
    <mergeCell ref="G5:H6"/>
    <mergeCell ref="I5:J6"/>
    <mergeCell ref="K5:L6"/>
    <mergeCell ref="M5:N6"/>
    <mergeCell ref="L25:N25"/>
    <mergeCell ref="G14:H15"/>
    <mergeCell ref="I14:N14"/>
    <mergeCell ref="I15:J15"/>
    <mergeCell ref="K15:L15"/>
    <mergeCell ref="M15:N15"/>
    <mergeCell ref="I24:N24"/>
  </mergeCells>
  <printOptions horizontalCentered="1"/>
  <pageMargins left="0.7" right="0.7" top="0.75" bottom="0.75" header="0.3" footer="0.3"/>
  <pageSetup scale="4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zoomScale="70" zoomScaleNormal="70" workbookViewId="0">
      <selection activeCell="U10" sqref="U10"/>
    </sheetView>
  </sheetViews>
  <sheetFormatPr defaultRowHeight="12.75" x14ac:dyDescent="0.2"/>
  <cols>
    <col min="1" max="1" width="30.7109375" style="2" customWidth="1"/>
    <col min="2" max="2" width="6" style="2" customWidth="1"/>
    <col min="3" max="3" width="6.28515625" style="2" customWidth="1"/>
    <col min="4" max="4" width="12.7109375" style="2" customWidth="1"/>
    <col min="5" max="5" width="13.7109375" style="2" customWidth="1"/>
    <col min="6" max="7" width="12.140625" style="2" customWidth="1"/>
    <col min="8" max="8" width="13.7109375" style="2" customWidth="1"/>
    <col min="9" max="9" width="13.85546875" style="2" customWidth="1"/>
    <col min="10" max="10" width="13" style="2" customWidth="1"/>
    <col min="11" max="11" width="12.140625" style="2" customWidth="1"/>
    <col min="12" max="12" width="13.28515625" style="2" customWidth="1"/>
    <col min="13" max="13" width="21.5703125" style="2" customWidth="1"/>
    <col min="14" max="14" width="13.7109375" style="2" customWidth="1"/>
    <col min="15" max="15" width="25.42578125" style="2" customWidth="1"/>
    <col min="16" max="16384" width="9.140625" style="2"/>
  </cols>
  <sheetData>
    <row r="1" spans="1:18" ht="32.25" customHeight="1" x14ac:dyDescent="0.4">
      <c r="A1" s="357" t="s">
        <v>143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Q1" s="56"/>
    </row>
    <row r="2" spans="1:18" ht="30.75" customHeight="1" x14ac:dyDescent="0.4">
      <c r="A2" s="357" t="s">
        <v>150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</row>
    <row r="3" spans="1:18" ht="32.25" customHeight="1" x14ac:dyDescent="0.4">
      <c r="A3" s="357" t="s">
        <v>133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</row>
    <row r="4" spans="1:18" ht="30.75" customHeight="1" x14ac:dyDescent="0.2">
      <c r="A4" s="358" t="s">
        <v>86</v>
      </c>
      <c r="B4" s="359"/>
      <c r="C4" s="359"/>
      <c r="D4" s="360"/>
      <c r="E4" s="361" t="s">
        <v>83</v>
      </c>
      <c r="F4" s="362"/>
      <c r="G4" s="362"/>
      <c r="H4" s="363"/>
      <c r="I4" s="361" t="s">
        <v>84</v>
      </c>
      <c r="J4" s="362"/>
      <c r="K4" s="362"/>
      <c r="L4" s="363"/>
      <c r="M4" s="364" t="s">
        <v>108</v>
      </c>
      <c r="N4" s="365" t="s">
        <v>6</v>
      </c>
      <c r="O4" s="364" t="s">
        <v>82</v>
      </c>
    </row>
    <row r="5" spans="1:18" ht="63" customHeight="1" x14ac:dyDescent="0.2">
      <c r="A5" s="366"/>
      <c r="B5" s="367"/>
      <c r="C5" s="367"/>
      <c r="D5" s="368"/>
      <c r="E5" s="369" t="s">
        <v>72</v>
      </c>
      <c r="F5" s="370" t="s">
        <v>73</v>
      </c>
      <c r="G5" s="370" t="s">
        <v>74</v>
      </c>
      <c r="H5" s="370" t="s">
        <v>75</v>
      </c>
      <c r="I5" s="370" t="s">
        <v>72</v>
      </c>
      <c r="J5" s="370" t="s">
        <v>73</v>
      </c>
      <c r="K5" s="370" t="s">
        <v>74</v>
      </c>
      <c r="L5" s="370" t="s">
        <v>75</v>
      </c>
      <c r="M5" s="371"/>
      <c r="N5" s="372"/>
      <c r="O5" s="371"/>
    </row>
    <row r="6" spans="1:18" ht="28.5" customHeight="1" x14ac:dyDescent="0.4">
      <c r="A6" s="83"/>
      <c r="B6" s="90"/>
      <c r="C6" s="84"/>
      <c r="D6" s="85"/>
      <c r="E6" s="373" t="s">
        <v>9</v>
      </c>
      <c r="F6" s="373" t="s">
        <v>10</v>
      </c>
      <c r="G6" s="373" t="s">
        <v>11</v>
      </c>
      <c r="H6" s="373" t="s">
        <v>12</v>
      </c>
      <c r="I6" s="373" t="s">
        <v>13</v>
      </c>
      <c r="J6" s="373" t="s">
        <v>14</v>
      </c>
      <c r="K6" s="373" t="s">
        <v>15</v>
      </c>
      <c r="L6" s="373" t="s">
        <v>16</v>
      </c>
      <c r="M6" s="374" t="s">
        <v>60</v>
      </c>
      <c r="N6" s="373" t="s">
        <v>61</v>
      </c>
      <c r="O6" s="373" t="s">
        <v>62</v>
      </c>
    </row>
    <row r="7" spans="1:18" ht="15.75" customHeight="1" x14ac:dyDescent="0.4">
      <c r="A7" s="91"/>
      <c r="B7" s="84"/>
      <c r="C7" s="84"/>
      <c r="D7" s="85"/>
      <c r="E7" s="92"/>
      <c r="F7" s="92"/>
      <c r="G7" s="92"/>
      <c r="H7" s="92"/>
      <c r="I7" s="92"/>
      <c r="J7" s="92"/>
      <c r="K7" s="92"/>
      <c r="L7" s="92"/>
      <c r="M7" s="93"/>
      <c r="N7" s="92"/>
      <c r="O7" s="92"/>
    </row>
    <row r="8" spans="1:18" ht="90.75" customHeight="1" x14ac:dyDescent="0.4">
      <c r="A8" s="94" t="s">
        <v>149</v>
      </c>
      <c r="B8" s="86"/>
      <c r="C8" s="86"/>
      <c r="D8" s="87"/>
      <c r="E8" s="92">
        <v>0</v>
      </c>
      <c r="F8" s="92">
        <v>2</v>
      </c>
      <c r="G8" s="92">
        <v>0</v>
      </c>
      <c r="H8" s="92">
        <v>1</v>
      </c>
      <c r="I8" s="92">
        <v>0</v>
      </c>
      <c r="J8" s="92">
        <v>0</v>
      </c>
      <c r="K8" s="92">
        <v>0</v>
      </c>
      <c r="L8" s="92">
        <v>1</v>
      </c>
      <c r="M8" s="92">
        <v>0</v>
      </c>
      <c r="N8" s="92">
        <v>4</v>
      </c>
      <c r="O8" s="95">
        <v>10.810810810810811</v>
      </c>
    </row>
    <row r="9" spans="1:18" ht="39.950000000000003" customHeight="1" x14ac:dyDescent="0.4">
      <c r="A9" s="91"/>
      <c r="B9" s="84"/>
      <c r="C9" s="84"/>
      <c r="D9" s="85"/>
      <c r="E9" s="92"/>
      <c r="F9" s="92"/>
      <c r="G9" s="92"/>
      <c r="H9" s="92"/>
      <c r="I9" s="92"/>
      <c r="J9" s="92"/>
      <c r="K9" s="92"/>
      <c r="L9" s="92"/>
      <c r="M9" s="93"/>
      <c r="N9" s="92"/>
      <c r="O9" s="95"/>
    </row>
    <row r="10" spans="1:18" ht="56.25" customHeight="1" x14ac:dyDescent="0.4">
      <c r="A10" s="94" t="s">
        <v>34</v>
      </c>
      <c r="B10" s="86"/>
      <c r="C10" s="86"/>
      <c r="D10" s="87"/>
      <c r="E10" s="92">
        <v>0</v>
      </c>
      <c r="F10" s="92">
        <v>0</v>
      </c>
      <c r="G10" s="92">
        <v>0</v>
      </c>
      <c r="H10" s="92">
        <v>0</v>
      </c>
      <c r="I10" s="92">
        <v>0</v>
      </c>
      <c r="J10" s="92">
        <v>0</v>
      </c>
      <c r="K10" s="92">
        <v>0</v>
      </c>
      <c r="L10" s="92">
        <v>0</v>
      </c>
      <c r="M10" s="92">
        <v>0</v>
      </c>
      <c r="N10" s="92">
        <v>0</v>
      </c>
      <c r="O10" s="95">
        <v>0</v>
      </c>
      <c r="Q10" s="7"/>
    </row>
    <row r="11" spans="1:18" ht="39.950000000000003" customHeight="1" x14ac:dyDescent="0.4">
      <c r="A11" s="91"/>
      <c r="B11" s="84"/>
      <c r="C11" s="84"/>
      <c r="D11" s="85"/>
      <c r="E11" s="92"/>
      <c r="F11" s="92"/>
      <c r="G11" s="92"/>
      <c r="H11" s="92"/>
      <c r="I11" s="92"/>
      <c r="J11" s="92"/>
      <c r="K11" s="92"/>
      <c r="L11" s="92"/>
      <c r="M11" s="93"/>
      <c r="N11" s="92"/>
      <c r="O11" s="95"/>
    </row>
    <row r="12" spans="1:18" ht="54.75" customHeight="1" x14ac:dyDescent="0.4">
      <c r="A12" s="94" t="s">
        <v>35</v>
      </c>
      <c r="B12" s="86"/>
      <c r="C12" s="86"/>
      <c r="D12" s="87"/>
      <c r="E12" s="92">
        <v>0</v>
      </c>
      <c r="F12" s="92">
        <v>0</v>
      </c>
      <c r="G12" s="92">
        <v>1</v>
      </c>
      <c r="H12" s="92">
        <v>0</v>
      </c>
      <c r="I12" s="92">
        <v>1</v>
      </c>
      <c r="J12" s="92">
        <v>1</v>
      </c>
      <c r="K12" s="92">
        <v>0</v>
      </c>
      <c r="L12" s="92">
        <v>0</v>
      </c>
      <c r="M12" s="92">
        <v>0</v>
      </c>
      <c r="N12" s="92">
        <v>3</v>
      </c>
      <c r="O12" s="95">
        <v>8.1081081081081088</v>
      </c>
    </row>
    <row r="13" spans="1:18" ht="39.950000000000003" customHeight="1" x14ac:dyDescent="0.4">
      <c r="A13" s="91"/>
      <c r="B13" s="84"/>
      <c r="C13" s="84"/>
      <c r="D13" s="85"/>
      <c r="E13" s="92"/>
      <c r="F13" s="92"/>
      <c r="G13" s="92"/>
      <c r="H13" s="92"/>
      <c r="I13" s="92"/>
      <c r="J13" s="92"/>
      <c r="K13" s="92"/>
      <c r="L13" s="92"/>
      <c r="M13" s="93"/>
      <c r="N13" s="92"/>
      <c r="O13" s="95"/>
      <c r="Q13" s="3"/>
      <c r="R13" s="4"/>
    </row>
    <row r="14" spans="1:18" ht="57.95" customHeight="1" x14ac:dyDescent="0.4">
      <c r="A14" s="94" t="s">
        <v>36</v>
      </c>
      <c r="B14" s="86"/>
      <c r="C14" s="86"/>
      <c r="D14" s="87"/>
      <c r="E14" s="92">
        <v>0</v>
      </c>
      <c r="F14" s="92">
        <v>1</v>
      </c>
      <c r="G14" s="92">
        <v>0</v>
      </c>
      <c r="H14" s="92">
        <v>0</v>
      </c>
      <c r="I14" s="92">
        <v>0</v>
      </c>
      <c r="J14" s="92">
        <v>0</v>
      </c>
      <c r="K14" s="92">
        <v>0</v>
      </c>
      <c r="L14" s="92">
        <v>1</v>
      </c>
      <c r="M14" s="92">
        <v>0</v>
      </c>
      <c r="N14" s="92">
        <v>2</v>
      </c>
      <c r="O14" s="95">
        <v>5.4054054054054053</v>
      </c>
    </row>
    <row r="15" spans="1:18" ht="39.950000000000003" customHeight="1" x14ac:dyDescent="0.4">
      <c r="A15" s="91"/>
      <c r="B15" s="84"/>
      <c r="C15" s="84"/>
      <c r="D15" s="85"/>
      <c r="E15" s="92"/>
      <c r="F15" s="92"/>
      <c r="G15" s="92"/>
      <c r="H15" s="92"/>
      <c r="I15" s="92"/>
      <c r="J15" s="92"/>
      <c r="K15" s="92"/>
      <c r="L15" s="92"/>
      <c r="M15" s="93"/>
      <c r="N15" s="92"/>
      <c r="O15" s="95"/>
    </row>
    <row r="16" spans="1:18" ht="56.25" customHeight="1" x14ac:dyDescent="0.4">
      <c r="A16" s="94" t="s">
        <v>37</v>
      </c>
      <c r="B16" s="86"/>
      <c r="C16" s="86"/>
      <c r="D16" s="87"/>
      <c r="E16" s="92">
        <v>0</v>
      </c>
      <c r="F16" s="92">
        <v>0</v>
      </c>
      <c r="G16" s="92">
        <v>1</v>
      </c>
      <c r="H16" s="92">
        <v>1</v>
      </c>
      <c r="I16" s="92">
        <v>0</v>
      </c>
      <c r="J16" s="92">
        <v>0</v>
      </c>
      <c r="K16" s="92">
        <v>0</v>
      </c>
      <c r="L16" s="92">
        <v>0</v>
      </c>
      <c r="M16" s="92">
        <v>0</v>
      </c>
      <c r="N16" s="92">
        <v>2</v>
      </c>
      <c r="O16" s="95">
        <v>5.4054054054054053</v>
      </c>
    </row>
    <row r="17" spans="1:15" ht="39.950000000000003" customHeight="1" x14ac:dyDescent="0.4">
      <c r="A17" s="91"/>
      <c r="B17" s="84"/>
      <c r="C17" s="84"/>
      <c r="D17" s="85"/>
      <c r="E17" s="92"/>
      <c r="F17" s="92"/>
      <c r="G17" s="92"/>
      <c r="H17" s="92"/>
      <c r="I17" s="92"/>
      <c r="J17" s="92"/>
      <c r="K17" s="92"/>
      <c r="L17" s="92"/>
      <c r="M17" s="93"/>
      <c r="N17" s="92"/>
      <c r="O17" s="95"/>
    </row>
    <row r="18" spans="1:15" ht="84" customHeight="1" x14ac:dyDescent="0.4">
      <c r="A18" s="94" t="s">
        <v>38</v>
      </c>
      <c r="B18" s="84"/>
      <c r="C18" s="84"/>
      <c r="D18" s="87"/>
      <c r="E18" s="92">
        <v>1</v>
      </c>
      <c r="F18" s="92">
        <v>2</v>
      </c>
      <c r="G18" s="92">
        <v>0</v>
      </c>
      <c r="H18" s="92">
        <v>1</v>
      </c>
      <c r="I18" s="92">
        <v>0</v>
      </c>
      <c r="J18" s="92">
        <v>0</v>
      </c>
      <c r="K18" s="92">
        <v>1</v>
      </c>
      <c r="L18" s="92">
        <v>0</v>
      </c>
      <c r="M18" s="92">
        <v>0</v>
      </c>
      <c r="N18" s="92">
        <v>5</v>
      </c>
      <c r="O18" s="95">
        <v>13.513513513513514</v>
      </c>
    </row>
    <row r="19" spans="1:15" ht="39.950000000000003" customHeight="1" x14ac:dyDescent="0.4">
      <c r="A19" s="91"/>
      <c r="B19" s="84"/>
      <c r="C19" s="84"/>
      <c r="D19" s="85"/>
      <c r="E19" s="92"/>
      <c r="F19" s="92"/>
      <c r="G19" s="92"/>
      <c r="H19" s="92"/>
      <c r="I19" s="92"/>
      <c r="J19" s="92"/>
      <c r="K19" s="92"/>
      <c r="L19" s="92"/>
      <c r="M19" s="93"/>
      <c r="N19" s="92"/>
      <c r="O19" s="95"/>
    </row>
    <row r="20" spans="1:15" ht="67.5" customHeight="1" x14ac:dyDescent="0.4">
      <c r="A20" s="94" t="s">
        <v>59</v>
      </c>
      <c r="B20" s="86"/>
      <c r="C20" s="86"/>
      <c r="D20" s="87"/>
      <c r="E20" s="92">
        <v>0</v>
      </c>
      <c r="F20" s="92">
        <v>0</v>
      </c>
      <c r="G20" s="92">
        <v>0</v>
      </c>
      <c r="H20" s="92">
        <v>0</v>
      </c>
      <c r="I20" s="92">
        <v>0</v>
      </c>
      <c r="J20" s="92">
        <v>0</v>
      </c>
      <c r="K20" s="92">
        <v>0</v>
      </c>
      <c r="L20" s="92">
        <v>1</v>
      </c>
      <c r="M20" s="92">
        <v>0</v>
      </c>
      <c r="N20" s="92">
        <v>1</v>
      </c>
      <c r="O20" s="95">
        <v>2.7027027027027026</v>
      </c>
    </row>
    <row r="21" spans="1:15" ht="39.950000000000003" customHeight="1" x14ac:dyDescent="0.4">
      <c r="A21" s="91"/>
      <c r="B21" s="84"/>
      <c r="C21" s="84"/>
      <c r="D21" s="85"/>
      <c r="E21" s="92"/>
      <c r="F21" s="92"/>
      <c r="G21" s="92"/>
      <c r="H21" s="92"/>
      <c r="I21" s="92"/>
      <c r="J21" s="92"/>
      <c r="K21" s="92"/>
      <c r="L21" s="92"/>
      <c r="M21" s="93"/>
      <c r="N21" s="92"/>
      <c r="O21" s="95"/>
    </row>
    <row r="22" spans="1:15" ht="56.25" customHeight="1" x14ac:dyDescent="0.4">
      <c r="A22" s="94" t="s">
        <v>39</v>
      </c>
      <c r="B22" s="86"/>
      <c r="C22" s="86"/>
      <c r="D22" s="87"/>
      <c r="E22" s="92">
        <v>1</v>
      </c>
      <c r="F22" s="92">
        <v>5</v>
      </c>
      <c r="G22" s="92">
        <v>2</v>
      </c>
      <c r="H22" s="92">
        <v>3</v>
      </c>
      <c r="I22" s="92">
        <v>1</v>
      </c>
      <c r="J22" s="92">
        <v>1</v>
      </c>
      <c r="K22" s="92">
        <v>1</v>
      </c>
      <c r="L22" s="92">
        <v>3</v>
      </c>
      <c r="M22" s="92">
        <v>0</v>
      </c>
      <c r="N22" s="92">
        <v>17</v>
      </c>
      <c r="O22" s="95">
        <v>45.945945945945951</v>
      </c>
    </row>
    <row r="23" spans="1:15" ht="39.950000000000003" customHeight="1" x14ac:dyDescent="0.4">
      <c r="A23" s="91"/>
      <c r="B23" s="84"/>
      <c r="C23" s="84"/>
      <c r="D23" s="85"/>
      <c r="E23" s="92"/>
      <c r="F23" s="92"/>
      <c r="G23" s="92"/>
      <c r="H23" s="92"/>
      <c r="I23" s="92"/>
      <c r="J23" s="92"/>
      <c r="K23" s="92"/>
      <c r="L23" s="92"/>
      <c r="M23" s="93"/>
      <c r="N23" s="92"/>
      <c r="O23" s="95"/>
    </row>
    <row r="24" spans="1:15" ht="36.75" customHeight="1" x14ac:dyDescent="0.4">
      <c r="A24" s="94" t="s">
        <v>40</v>
      </c>
      <c r="B24" s="86"/>
      <c r="C24" s="86"/>
      <c r="D24" s="87"/>
      <c r="E24" s="92">
        <v>3</v>
      </c>
      <c r="F24" s="92">
        <v>3</v>
      </c>
      <c r="G24" s="92">
        <v>1</v>
      </c>
      <c r="H24" s="92">
        <v>2</v>
      </c>
      <c r="I24" s="92">
        <v>1</v>
      </c>
      <c r="J24" s="92">
        <v>5</v>
      </c>
      <c r="K24" s="92">
        <v>2</v>
      </c>
      <c r="L24" s="92">
        <v>3</v>
      </c>
      <c r="M24" s="92">
        <v>0</v>
      </c>
      <c r="N24" s="92">
        <v>20</v>
      </c>
      <c r="O24" s="95">
        <v>54.054054054054056</v>
      </c>
    </row>
    <row r="25" spans="1:15" ht="39.950000000000003" customHeight="1" x14ac:dyDescent="0.4">
      <c r="A25" s="96"/>
      <c r="B25" s="84"/>
      <c r="C25" s="84"/>
      <c r="D25" s="85"/>
      <c r="E25" s="92"/>
      <c r="F25" s="92"/>
      <c r="G25" s="92"/>
      <c r="H25" s="92"/>
      <c r="I25" s="92"/>
      <c r="J25" s="92"/>
      <c r="K25" s="92"/>
      <c r="L25" s="92"/>
      <c r="M25" s="93"/>
      <c r="N25" s="92"/>
      <c r="O25" s="95"/>
    </row>
    <row r="26" spans="1:15" ht="57.75" customHeight="1" x14ac:dyDescent="0.4">
      <c r="A26" s="97" t="s">
        <v>41</v>
      </c>
      <c r="B26" s="88"/>
      <c r="C26" s="88"/>
      <c r="D26" s="89"/>
      <c r="E26" s="98">
        <v>4</v>
      </c>
      <c r="F26" s="98">
        <v>8</v>
      </c>
      <c r="G26" s="98">
        <v>3</v>
      </c>
      <c r="H26" s="98">
        <v>5</v>
      </c>
      <c r="I26" s="98">
        <v>2</v>
      </c>
      <c r="J26" s="98">
        <v>6</v>
      </c>
      <c r="K26" s="98">
        <v>3</v>
      </c>
      <c r="L26" s="98">
        <v>6</v>
      </c>
      <c r="M26" s="98">
        <v>0</v>
      </c>
      <c r="N26" s="98">
        <v>37</v>
      </c>
      <c r="O26" s="99">
        <v>100</v>
      </c>
    </row>
    <row r="27" spans="1:15" ht="21.75" customHeight="1" x14ac:dyDescent="0.2">
      <c r="O27" s="4"/>
    </row>
    <row r="28" spans="1:15" ht="27" x14ac:dyDescent="0.35">
      <c r="I28" s="291" t="s">
        <v>137</v>
      </c>
      <c r="J28" s="291"/>
      <c r="K28" s="291"/>
      <c r="L28" s="291"/>
      <c r="M28" s="291"/>
      <c r="N28" s="291"/>
      <c r="O28" s="291"/>
    </row>
    <row r="29" spans="1:15" ht="27" x14ac:dyDescent="0.35">
      <c r="I29" s="100"/>
      <c r="J29" s="291" t="s">
        <v>132</v>
      </c>
      <c r="K29" s="291"/>
      <c r="L29" s="291"/>
      <c r="M29" s="291"/>
      <c r="N29" s="291"/>
      <c r="O29" s="291"/>
    </row>
  </sheetData>
  <mergeCells count="11">
    <mergeCell ref="I28:O28"/>
    <mergeCell ref="J29:O29"/>
    <mergeCell ref="A1:O1"/>
    <mergeCell ref="A2:O2"/>
    <mergeCell ref="A3:O3"/>
    <mergeCell ref="A4:D5"/>
    <mergeCell ref="E4:H4"/>
    <mergeCell ref="I4:L4"/>
    <mergeCell ref="N4:N5"/>
    <mergeCell ref="O4:O5"/>
    <mergeCell ref="M4:M5"/>
  </mergeCells>
  <pageMargins left="0.7" right="0.7" top="0.75" bottom="0.75" header="0.3" footer="0.3"/>
  <pageSetup scale="4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zoomScale="70" zoomScaleNormal="70" workbookViewId="0">
      <selection activeCell="X9" sqref="X9"/>
    </sheetView>
  </sheetViews>
  <sheetFormatPr defaultRowHeight="12.75" x14ac:dyDescent="0.2"/>
  <cols>
    <col min="1" max="1" width="10.28515625" style="2" customWidth="1"/>
    <col min="2" max="2" width="5.5703125" style="2" customWidth="1"/>
    <col min="3" max="3" width="6.7109375" style="2" customWidth="1"/>
    <col min="4" max="4" width="16.28515625" style="2" customWidth="1"/>
    <col min="5" max="5" width="8.7109375" style="2" customWidth="1"/>
    <col min="6" max="9" width="3.5703125" style="2" customWidth="1"/>
    <col min="10" max="10" width="20.42578125" style="2" customWidth="1"/>
    <col min="11" max="11" width="19.85546875" style="2" customWidth="1"/>
    <col min="12" max="12" width="20.28515625" style="2" customWidth="1"/>
    <col min="13" max="13" width="28" style="2" customWidth="1"/>
    <col min="14" max="14" width="22.5703125" style="2" customWidth="1"/>
    <col min="15" max="15" width="18.42578125" style="2" customWidth="1"/>
    <col min="16" max="16" width="22.5703125" style="2" customWidth="1"/>
    <col min="17" max="17" width="14.7109375" style="4" customWidth="1"/>
    <col min="18" max="16384" width="9.140625" style="2"/>
  </cols>
  <sheetData>
    <row r="1" spans="1:20" ht="31.5" customHeight="1" x14ac:dyDescent="0.5">
      <c r="A1" s="306" t="s">
        <v>151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</row>
    <row r="2" spans="1:20" ht="36" customHeight="1" x14ac:dyDescent="0.5">
      <c r="A2" s="306" t="s">
        <v>48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</row>
    <row r="3" spans="1:20" ht="34.5" customHeight="1" x14ac:dyDescent="0.5">
      <c r="A3" s="306" t="s">
        <v>133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</row>
    <row r="4" spans="1:20" ht="71.25" customHeight="1" x14ac:dyDescent="0.2">
      <c r="A4" s="296" t="s">
        <v>179</v>
      </c>
      <c r="B4" s="297"/>
      <c r="C4" s="297"/>
      <c r="D4" s="297"/>
      <c r="E4" s="297"/>
      <c r="F4" s="297"/>
      <c r="G4" s="297"/>
      <c r="H4" s="297"/>
      <c r="I4" s="298"/>
      <c r="J4" s="101" t="s">
        <v>49</v>
      </c>
      <c r="K4" s="101" t="s">
        <v>50</v>
      </c>
      <c r="L4" s="101" t="s">
        <v>51</v>
      </c>
      <c r="M4" s="101" t="s">
        <v>52</v>
      </c>
      <c r="N4" s="101" t="s">
        <v>53</v>
      </c>
      <c r="O4" s="101" t="s">
        <v>54</v>
      </c>
      <c r="P4" s="101" t="s">
        <v>55</v>
      </c>
      <c r="Q4" s="101" t="s">
        <v>6</v>
      </c>
    </row>
    <row r="5" spans="1:20" ht="33" x14ac:dyDescent="0.45">
      <c r="A5" s="102"/>
      <c r="B5" s="103"/>
      <c r="C5" s="103"/>
      <c r="D5" s="103"/>
      <c r="E5" s="103"/>
      <c r="F5" s="103"/>
      <c r="G5" s="103"/>
      <c r="H5" s="103"/>
      <c r="I5" s="104"/>
      <c r="J5" s="105" t="s">
        <v>9</v>
      </c>
      <c r="K5" s="105" t="s">
        <v>10</v>
      </c>
      <c r="L5" s="105" t="s">
        <v>11</v>
      </c>
      <c r="M5" s="105" t="s">
        <v>12</v>
      </c>
      <c r="N5" s="105" t="s">
        <v>13</v>
      </c>
      <c r="O5" s="105" t="s">
        <v>14</v>
      </c>
      <c r="P5" s="105" t="s">
        <v>15</v>
      </c>
      <c r="Q5" s="105" t="s">
        <v>16</v>
      </c>
    </row>
    <row r="6" spans="1:20" ht="19.5" customHeight="1" x14ac:dyDescent="0.45">
      <c r="A6" s="102"/>
      <c r="B6" s="103"/>
      <c r="C6" s="103"/>
      <c r="D6" s="103"/>
      <c r="E6" s="103"/>
      <c r="F6" s="103"/>
      <c r="G6" s="103"/>
      <c r="H6" s="103"/>
      <c r="I6" s="104"/>
      <c r="J6" s="106"/>
      <c r="K6" s="106"/>
      <c r="L6" s="106"/>
      <c r="M6" s="106"/>
      <c r="N6" s="106"/>
      <c r="O6" s="106"/>
      <c r="P6" s="106"/>
      <c r="Q6" s="106"/>
    </row>
    <row r="7" spans="1:20" ht="51.75" customHeight="1" x14ac:dyDescent="0.5">
      <c r="A7" s="102" t="s">
        <v>171</v>
      </c>
      <c r="B7" s="103"/>
      <c r="C7" s="103"/>
      <c r="D7" s="103"/>
      <c r="E7" s="107" t="s">
        <v>80</v>
      </c>
      <c r="F7" s="107"/>
      <c r="G7" s="107" t="s">
        <v>80</v>
      </c>
      <c r="H7" s="107"/>
      <c r="I7" s="108" t="s">
        <v>80</v>
      </c>
      <c r="J7" s="106">
        <v>3</v>
      </c>
      <c r="K7" s="106">
        <v>0</v>
      </c>
      <c r="L7" s="106">
        <v>0</v>
      </c>
      <c r="M7" s="106">
        <v>0</v>
      </c>
      <c r="N7" s="106">
        <v>0</v>
      </c>
      <c r="O7" s="106">
        <v>0</v>
      </c>
      <c r="P7" s="106">
        <v>1</v>
      </c>
      <c r="Q7" s="119">
        <v>4</v>
      </c>
    </row>
    <row r="8" spans="1:20" ht="30" customHeight="1" x14ac:dyDescent="0.5">
      <c r="A8" s="102"/>
      <c r="B8" s="103"/>
      <c r="C8" s="103"/>
      <c r="D8" s="103"/>
      <c r="E8" s="103"/>
      <c r="F8" s="103"/>
      <c r="G8" s="103"/>
      <c r="H8" s="103"/>
      <c r="I8" s="104"/>
      <c r="J8" s="106"/>
      <c r="K8" s="106"/>
      <c r="L8" s="106"/>
      <c r="M8" s="106"/>
      <c r="N8" s="106"/>
      <c r="O8" s="106"/>
      <c r="P8" s="106"/>
      <c r="Q8" s="119"/>
    </row>
    <row r="9" spans="1:20" ht="51" customHeight="1" x14ac:dyDescent="0.5">
      <c r="A9" s="102" t="s">
        <v>173</v>
      </c>
      <c r="B9" s="103"/>
      <c r="C9" s="103"/>
      <c r="D9" s="103"/>
      <c r="E9" s="107" t="s">
        <v>80</v>
      </c>
      <c r="F9" s="107"/>
      <c r="G9" s="107" t="s">
        <v>80</v>
      </c>
      <c r="H9" s="107"/>
      <c r="I9" s="108" t="s">
        <v>80</v>
      </c>
      <c r="J9" s="106">
        <v>4</v>
      </c>
      <c r="K9" s="106">
        <v>0</v>
      </c>
      <c r="L9" s="106">
        <v>0</v>
      </c>
      <c r="M9" s="106">
        <v>0</v>
      </c>
      <c r="N9" s="106">
        <v>1</v>
      </c>
      <c r="O9" s="106">
        <v>1</v>
      </c>
      <c r="P9" s="106">
        <v>2</v>
      </c>
      <c r="Q9" s="119">
        <v>8</v>
      </c>
      <c r="T9" s="215"/>
    </row>
    <row r="10" spans="1:20" ht="30" customHeight="1" x14ac:dyDescent="0.5">
      <c r="A10" s="102"/>
      <c r="B10" s="103"/>
      <c r="C10" s="103"/>
      <c r="D10" s="103"/>
      <c r="E10" s="103"/>
      <c r="F10" s="103"/>
      <c r="G10" s="103"/>
      <c r="H10" s="103"/>
      <c r="I10" s="104"/>
      <c r="J10" s="106"/>
      <c r="K10" s="106"/>
      <c r="L10" s="106"/>
      <c r="M10" s="106"/>
      <c r="N10" s="106"/>
      <c r="O10" s="106"/>
      <c r="P10" s="106"/>
      <c r="Q10" s="119"/>
    </row>
    <row r="11" spans="1:20" ht="54.75" customHeight="1" x14ac:dyDescent="0.5">
      <c r="A11" s="102" t="s">
        <v>174</v>
      </c>
      <c r="B11" s="103"/>
      <c r="C11" s="103"/>
      <c r="D11" s="103"/>
      <c r="E11" s="107" t="s">
        <v>80</v>
      </c>
      <c r="F11" s="107"/>
      <c r="G11" s="107" t="s">
        <v>80</v>
      </c>
      <c r="H11" s="107"/>
      <c r="I11" s="108" t="s">
        <v>80</v>
      </c>
      <c r="J11" s="106">
        <v>1</v>
      </c>
      <c r="K11" s="106">
        <v>0</v>
      </c>
      <c r="L11" s="106">
        <v>0</v>
      </c>
      <c r="M11" s="106">
        <v>0</v>
      </c>
      <c r="N11" s="106">
        <v>1</v>
      </c>
      <c r="O11" s="106">
        <v>0</v>
      </c>
      <c r="P11" s="106">
        <v>1</v>
      </c>
      <c r="Q11" s="119">
        <v>3</v>
      </c>
    </row>
    <row r="12" spans="1:20" ht="30" customHeight="1" x14ac:dyDescent="0.5">
      <c r="A12" s="102"/>
      <c r="B12" s="103"/>
      <c r="C12" s="103"/>
      <c r="D12" s="103"/>
      <c r="E12" s="103"/>
      <c r="F12" s="103"/>
      <c r="G12" s="103"/>
      <c r="H12" s="103"/>
      <c r="I12" s="104"/>
      <c r="J12" s="106"/>
      <c r="K12" s="106"/>
      <c r="L12" s="106"/>
      <c r="M12" s="106"/>
      <c r="N12" s="106"/>
      <c r="O12" s="106"/>
      <c r="P12" s="106"/>
      <c r="Q12" s="119"/>
    </row>
    <row r="13" spans="1:20" ht="55.5" customHeight="1" x14ac:dyDescent="0.5">
      <c r="A13" s="109" t="s">
        <v>175</v>
      </c>
      <c r="B13" s="110"/>
      <c r="C13" s="110"/>
      <c r="D13" s="110"/>
      <c r="E13" s="110"/>
      <c r="F13" s="107"/>
      <c r="G13" s="107" t="s">
        <v>80</v>
      </c>
      <c r="H13" s="107"/>
      <c r="I13" s="108" t="s">
        <v>80</v>
      </c>
      <c r="J13" s="106">
        <v>2</v>
      </c>
      <c r="K13" s="106">
        <v>0</v>
      </c>
      <c r="L13" s="106">
        <v>1</v>
      </c>
      <c r="M13" s="106">
        <v>0</v>
      </c>
      <c r="N13" s="106">
        <v>0</v>
      </c>
      <c r="O13" s="106">
        <v>2</v>
      </c>
      <c r="P13" s="106">
        <v>0</v>
      </c>
      <c r="Q13" s="119">
        <v>5</v>
      </c>
    </row>
    <row r="14" spans="1:20" ht="30" customHeight="1" x14ac:dyDescent="0.5">
      <c r="A14" s="102"/>
      <c r="B14" s="103"/>
      <c r="C14" s="103"/>
      <c r="D14" s="103"/>
      <c r="E14" s="103"/>
      <c r="F14" s="103"/>
      <c r="G14" s="103"/>
      <c r="H14" s="103"/>
      <c r="I14" s="104"/>
      <c r="J14" s="106"/>
      <c r="K14" s="106"/>
      <c r="L14" s="106"/>
      <c r="M14" s="106"/>
      <c r="N14" s="106"/>
      <c r="O14" s="106"/>
      <c r="P14" s="106"/>
      <c r="Q14" s="119"/>
    </row>
    <row r="15" spans="1:20" ht="57.75" customHeight="1" x14ac:dyDescent="0.5">
      <c r="A15" s="102" t="s">
        <v>172</v>
      </c>
      <c r="B15" s="103"/>
      <c r="C15" s="103"/>
      <c r="D15" s="103"/>
      <c r="E15" s="107" t="s">
        <v>80</v>
      </c>
      <c r="F15" s="107"/>
      <c r="G15" s="107" t="s">
        <v>80</v>
      </c>
      <c r="H15" s="107"/>
      <c r="I15" s="108" t="s">
        <v>80</v>
      </c>
      <c r="J15" s="106">
        <v>1</v>
      </c>
      <c r="K15" s="106">
        <v>0</v>
      </c>
      <c r="L15" s="106">
        <v>0</v>
      </c>
      <c r="M15" s="106">
        <v>0</v>
      </c>
      <c r="N15" s="106">
        <v>0</v>
      </c>
      <c r="O15" s="106">
        <v>1</v>
      </c>
      <c r="P15" s="106">
        <v>0</v>
      </c>
      <c r="Q15" s="119">
        <v>2</v>
      </c>
    </row>
    <row r="16" spans="1:20" ht="30" customHeight="1" x14ac:dyDescent="0.5">
      <c r="A16" s="102"/>
      <c r="B16" s="103"/>
      <c r="C16" s="103"/>
      <c r="D16" s="103"/>
      <c r="E16" s="103"/>
      <c r="F16" s="103"/>
      <c r="G16" s="103"/>
      <c r="H16" s="103"/>
      <c r="I16" s="104"/>
      <c r="J16" s="106"/>
      <c r="K16" s="106"/>
      <c r="L16" s="106"/>
      <c r="M16" s="106"/>
      <c r="N16" s="106"/>
      <c r="O16" s="106"/>
      <c r="P16" s="106"/>
      <c r="Q16" s="119"/>
    </row>
    <row r="17" spans="1:20" ht="54.75" customHeight="1" x14ac:dyDescent="0.5">
      <c r="A17" s="102" t="s">
        <v>176</v>
      </c>
      <c r="B17" s="103"/>
      <c r="C17" s="103"/>
      <c r="D17" s="103"/>
      <c r="E17" s="107" t="s">
        <v>80</v>
      </c>
      <c r="F17" s="107"/>
      <c r="G17" s="107" t="s">
        <v>80</v>
      </c>
      <c r="H17" s="107"/>
      <c r="I17" s="108" t="s">
        <v>80</v>
      </c>
      <c r="J17" s="106">
        <v>1</v>
      </c>
      <c r="K17" s="106">
        <v>2</v>
      </c>
      <c r="L17" s="106">
        <v>2</v>
      </c>
      <c r="M17" s="106">
        <v>0</v>
      </c>
      <c r="N17" s="106">
        <v>0</v>
      </c>
      <c r="O17" s="106">
        <v>1</v>
      </c>
      <c r="P17" s="106">
        <v>0</v>
      </c>
      <c r="Q17" s="119">
        <v>6</v>
      </c>
    </row>
    <row r="18" spans="1:20" ht="30" customHeight="1" x14ac:dyDescent="0.5">
      <c r="A18" s="102"/>
      <c r="B18" s="103"/>
      <c r="C18" s="103"/>
      <c r="D18" s="103"/>
      <c r="E18" s="103"/>
      <c r="F18" s="103"/>
      <c r="G18" s="103"/>
      <c r="H18" s="103"/>
      <c r="I18" s="104"/>
      <c r="J18" s="106"/>
      <c r="K18" s="106"/>
      <c r="L18" s="106"/>
      <c r="M18" s="106"/>
      <c r="N18" s="106"/>
      <c r="O18" s="106"/>
      <c r="P18" s="106"/>
      <c r="Q18" s="119"/>
    </row>
    <row r="19" spans="1:20" ht="51" customHeight="1" x14ac:dyDescent="0.5">
      <c r="A19" s="102" t="s">
        <v>177</v>
      </c>
      <c r="B19" s="103"/>
      <c r="C19" s="103"/>
      <c r="D19" s="103"/>
      <c r="E19" s="107" t="s">
        <v>80</v>
      </c>
      <c r="F19" s="107"/>
      <c r="G19" s="107" t="s">
        <v>80</v>
      </c>
      <c r="H19" s="107"/>
      <c r="I19" s="108" t="s">
        <v>80</v>
      </c>
      <c r="J19" s="106">
        <v>1</v>
      </c>
      <c r="K19" s="106">
        <v>0</v>
      </c>
      <c r="L19" s="106">
        <v>1</v>
      </c>
      <c r="M19" s="106">
        <v>0</v>
      </c>
      <c r="N19" s="106">
        <v>1</v>
      </c>
      <c r="O19" s="106">
        <v>0</v>
      </c>
      <c r="P19" s="106">
        <v>0</v>
      </c>
      <c r="Q19" s="119">
        <v>3</v>
      </c>
    </row>
    <row r="20" spans="1:20" ht="30" customHeight="1" x14ac:dyDescent="0.5">
      <c r="A20" s="102"/>
      <c r="B20" s="103"/>
      <c r="C20" s="103"/>
      <c r="D20" s="103"/>
      <c r="E20" s="103"/>
      <c r="F20" s="103"/>
      <c r="G20" s="103"/>
      <c r="H20" s="103"/>
      <c r="I20" s="104"/>
      <c r="J20" s="106"/>
      <c r="K20" s="106"/>
      <c r="L20" s="106"/>
      <c r="M20" s="106"/>
      <c r="N20" s="106"/>
      <c r="O20" s="106"/>
      <c r="P20" s="106"/>
      <c r="Q20" s="119"/>
    </row>
    <row r="21" spans="1:20" ht="51" customHeight="1" x14ac:dyDescent="0.5">
      <c r="A21" s="109" t="s">
        <v>178</v>
      </c>
      <c r="B21" s="110"/>
      <c r="C21" s="110"/>
      <c r="D21" s="110"/>
      <c r="E21" s="110"/>
      <c r="F21" s="110"/>
      <c r="G21" s="107" t="s">
        <v>80</v>
      </c>
      <c r="H21" s="107"/>
      <c r="I21" s="108" t="s">
        <v>80</v>
      </c>
      <c r="J21" s="106">
        <v>2</v>
      </c>
      <c r="K21" s="106">
        <v>0</v>
      </c>
      <c r="L21" s="106">
        <v>1</v>
      </c>
      <c r="M21" s="106">
        <v>0</v>
      </c>
      <c r="N21" s="106">
        <v>0</v>
      </c>
      <c r="O21" s="106">
        <v>0</v>
      </c>
      <c r="P21" s="106">
        <v>3</v>
      </c>
      <c r="Q21" s="119">
        <v>6</v>
      </c>
      <c r="T21" s="9"/>
    </row>
    <row r="22" spans="1:20" ht="30" customHeight="1" x14ac:dyDescent="0.5">
      <c r="A22" s="111"/>
      <c r="B22" s="112"/>
      <c r="C22" s="112"/>
      <c r="D22" s="112"/>
      <c r="E22" s="112"/>
      <c r="F22" s="112"/>
      <c r="G22" s="107"/>
      <c r="H22" s="107"/>
      <c r="I22" s="108"/>
      <c r="J22" s="106"/>
      <c r="K22" s="106"/>
      <c r="L22" s="106"/>
      <c r="M22" s="106"/>
      <c r="N22" s="106"/>
      <c r="O22" s="106"/>
      <c r="P22" s="106"/>
      <c r="Q22" s="119"/>
    </row>
    <row r="23" spans="1:20" ht="50.25" customHeight="1" x14ac:dyDescent="0.5">
      <c r="A23" s="109" t="s">
        <v>108</v>
      </c>
      <c r="B23" s="112"/>
      <c r="C23" s="112"/>
      <c r="D23" s="112"/>
      <c r="E23" s="112"/>
      <c r="F23" s="112"/>
      <c r="G23" s="107"/>
      <c r="H23" s="107"/>
      <c r="I23" s="108"/>
      <c r="J23" s="106">
        <v>0</v>
      </c>
      <c r="K23" s="106">
        <v>0</v>
      </c>
      <c r="L23" s="106">
        <v>0</v>
      </c>
      <c r="M23" s="106">
        <v>0</v>
      </c>
      <c r="N23" s="106">
        <v>0</v>
      </c>
      <c r="O23" s="106">
        <v>0</v>
      </c>
      <c r="P23" s="106">
        <v>0</v>
      </c>
      <c r="Q23" s="119">
        <v>0</v>
      </c>
      <c r="T23" s="215"/>
    </row>
    <row r="24" spans="1:20" ht="30" customHeight="1" x14ac:dyDescent="0.45">
      <c r="A24" s="102"/>
      <c r="B24" s="103"/>
      <c r="C24" s="103"/>
      <c r="D24" s="103"/>
      <c r="E24" s="103"/>
      <c r="F24" s="103"/>
      <c r="G24" s="103"/>
      <c r="H24" s="103"/>
      <c r="I24" s="104"/>
      <c r="J24" s="106"/>
      <c r="K24" s="106"/>
      <c r="L24" s="106"/>
      <c r="M24" s="106"/>
      <c r="N24" s="106"/>
      <c r="O24" s="106"/>
      <c r="P24" s="106"/>
      <c r="Q24" s="106"/>
    </row>
    <row r="25" spans="1:20" ht="46.5" customHeight="1" x14ac:dyDescent="0.5">
      <c r="A25" s="113" t="s">
        <v>6</v>
      </c>
      <c r="B25" s="114"/>
      <c r="C25" s="115" t="s">
        <v>80</v>
      </c>
      <c r="D25" s="116"/>
      <c r="E25" s="115" t="s">
        <v>80</v>
      </c>
      <c r="F25" s="115"/>
      <c r="G25" s="115" t="s">
        <v>80</v>
      </c>
      <c r="H25" s="115"/>
      <c r="I25" s="117" t="s">
        <v>80</v>
      </c>
      <c r="J25" s="118">
        <v>15</v>
      </c>
      <c r="K25" s="118">
        <v>2</v>
      </c>
      <c r="L25" s="118">
        <v>5</v>
      </c>
      <c r="M25" s="118">
        <v>0</v>
      </c>
      <c r="N25" s="118">
        <v>3</v>
      </c>
      <c r="O25" s="118">
        <v>5</v>
      </c>
      <c r="P25" s="118">
        <v>7</v>
      </c>
      <c r="Q25" s="118">
        <v>37</v>
      </c>
      <c r="R25" s="3"/>
    </row>
    <row r="26" spans="1:20" x14ac:dyDescent="0.2">
      <c r="J26" s="3"/>
      <c r="K26" s="3"/>
      <c r="L26" s="3"/>
      <c r="M26" s="3"/>
      <c r="N26" s="3"/>
      <c r="O26" s="3"/>
      <c r="Q26" s="3"/>
    </row>
    <row r="27" spans="1:20" ht="27" x14ac:dyDescent="0.35">
      <c r="J27" s="4"/>
      <c r="K27" s="4"/>
      <c r="L27" s="4"/>
      <c r="M27" s="4"/>
      <c r="N27" s="291" t="s">
        <v>137</v>
      </c>
      <c r="O27" s="291"/>
      <c r="P27" s="291"/>
      <c r="Q27" s="291"/>
    </row>
    <row r="28" spans="1:20" ht="27" x14ac:dyDescent="0.35">
      <c r="J28" s="4"/>
      <c r="K28" s="4"/>
      <c r="L28" s="4"/>
      <c r="M28" s="4"/>
      <c r="N28" s="291" t="s">
        <v>132</v>
      </c>
      <c r="O28" s="291"/>
      <c r="P28" s="291"/>
      <c r="Q28" s="291"/>
    </row>
  </sheetData>
  <mergeCells count="6">
    <mergeCell ref="N27:Q27"/>
    <mergeCell ref="N28:Q28"/>
    <mergeCell ref="A1:Q1"/>
    <mergeCell ref="A2:Q2"/>
    <mergeCell ref="A3:Q3"/>
    <mergeCell ref="A4:I4"/>
  </mergeCells>
  <pageMargins left="0.7" right="0.7" top="0.75" bottom="0.75" header="0.3" footer="0.3"/>
  <pageSetup scale="4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2"/>
  <sheetViews>
    <sheetView zoomScale="60" zoomScaleNormal="60" workbookViewId="0">
      <selection activeCell="V8" sqref="V8"/>
    </sheetView>
  </sheetViews>
  <sheetFormatPr defaultRowHeight="12.75" x14ac:dyDescent="0.2"/>
  <cols>
    <col min="1" max="2" width="14.7109375" style="2" customWidth="1"/>
    <col min="3" max="3" width="5.85546875" style="2" customWidth="1"/>
    <col min="4" max="4" width="4.28515625" style="2" customWidth="1"/>
    <col min="5" max="7" width="3.5703125" style="2" customWidth="1"/>
    <col min="8" max="17" width="21.85546875" style="2" customWidth="1"/>
    <col min="18" max="18" width="18.7109375" style="2" customWidth="1"/>
    <col min="19" max="19" width="28.140625" style="2" customWidth="1"/>
    <col min="20" max="16384" width="9.140625" style="2"/>
  </cols>
  <sheetData>
    <row r="1" spans="1:19" ht="39.950000000000003" customHeight="1" x14ac:dyDescent="0.6">
      <c r="A1" s="308" t="s">
        <v>147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</row>
    <row r="2" spans="1:19" ht="39.950000000000003" customHeight="1" x14ac:dyDescent="0.6">
      <c r="A2" s="308" t="s">
        <v>145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</row>
    <row r="3" spans="1:19" ht="39.950000000000003" customHeight="1" x14ac:dyDescent="0.6">
      <c r="A3" s="308" t="s">
        <v>133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</row>
    <row r="4" spans="1:19" ht="38.1" customHeight="1" x14ac:dyDescent="0.2">
      <c r="A4" s="309" t="s">
        <v>87</v>
      </c>
      <c r="B4" s="310"/>
      <c r="C4" s="310"/>
      <c r="D4" s="310"/>
      <c r="E4" s="310"/>
      <c r="F4" s="310"/>
      <c r="G4" s="311"/>
      <c r="H4" s="309" t="s">
        <v>88</v>
      </c>
      <c r="I4" s="311"/>
      <c r="J4" s="309" t="s">
        <v>89</v>
      </c>
      <c r="K4" s="311"/>
      <c r="L4" s="309" t="s">
        <v>90</v>
      </c>
      <c r="M4" s="311"/>
      <c r="N4" s="309" t="s">
        <v>91</v>
      </c>
      <c r="O4" s="311"/>
      <c r="P4" s="309" t="s">
        <v>92</v>
      </c>
      <c r="Q4" s="311"/>
      <c r="R4" s="309" t="s">
        <v>144</v>
      </c>
      <c r="S4" s="311"/>
    </row>
    <row r="5" spans="1:19" ht="38.1" customHeight="1" x14ac:dyDescent="0.2">
      <c r="A5" s="312"/>
      <c r="B5" s="313"/>
      <c r="C5" s="313"/>
      <c r="D5" s="313"/>
      <c r="E5" s="313"/>
      <c r="F5" s="313"/>
      <c r="G5" s="314"/>
      <c r="H5" s="315"/>
      <c r="I5" s="317"/>
      <c r="J5" s="315"/>
      <c r="K5" s="317"/>
      <c r="L5" s="315"/>
      <c r="M5" s="317"/>
      <c r="N5" s="315"/>
      <c r="O5" s="317"/>
      <c r="P5" s="315"/>
      <c r="Q5" s="317"/>
      <c r="R5" s="315"/>
      <c r="S5" s="317"/>
    </row>
    <row r="6" spans="1:19" ht="37.5" customHeight="1" x14ac:dyDescent="0.2">
      <c r="A6" s="315"/>
      <c r="B6" s="316"/>
      <c r="C6" s="316"/>
      <c r="D6" s="316"/>
      <c r="E6" s="316"/>
      <c r="F6" s="316"/>
      <c r="G6" s="317"/>
      <c r="H6" s="233" t="s">
        <v>103</v>
      </c>
      <c r="I6" s="234" t="s">
        <v>104</v>
      </c>
      <c r="J6" s="233" t="s">
        <v>103</v>
      </c>
      <c r="K6" s="234" t="s">
        <v>104</v>
      </c>
      <c r="L6" s="233" t="s">
        <v>103</v>
      </c>
      <c r="M6" s="234" t="s">
        <v>104</v>
      </c>
      <c r="N6" s="233" t="s">
        <v>103</v>
      </c>
      <c r="O6" s="234" t="s">
        <v>104</v>
      </c>
      <c r="P6" s="233" t="s">
        <v>103</v>
      </c>
      <c r="Q6" s="234" t="s">
        <v>104</v>
      </c>
      <c r="R6" s="233" t="s">
        <v>103</v>
      </c>
      <c r="S6" s="234" t="s">
        <v>104</v>
      </c>
    </row>
    <row r="7" spans="1:19" ht="35.1" customHeight="1" x14ac:dyDescent="0.5">
      <c r="A7" s="235"/>
      <c r="B7" s="236"/>
      <c r="C7" s="236"/>
      <c r="D7" s="236"/>
      <c r="E7" s="236"/>
      <c r="F7" s="236"/>
      <c r="G7" s="237"/>
      <c r="H7" s="238" t="s">
        <v>9</v>
      </c>
      <c r="I7" s="239" t="s">
        <v>10</v>
      </c>
      <c r="J7" s="239" t="s">
        <v>11</v>
      </c>
      <c r="K7" s="239" t="s">
        <v>12</v>
      </c>
      <c r="L7" s="239" t="s">
        <v>13</v>
      </c>
      <c r="M7" s="239" t="s">
        <v>14</v>
      </c>
      <c r="N7" s="239" t="s">
        <v>15</v>
      </c>
      <c r="O7" s="239" t="s">
        <v>16</v>
      </c>
      <c r="P7" s="239" t="s">
        <v>60</v>
      </c>
      <c r="Q7" s="239" t="s">
        <v>61</v>
      </c>
      <c r="R7" s="239" t="s">
        <v>62</v>
      </c>
      <c r="S7" s="239" t="s">
        <v>63</v>
      </c>
    </row>
    <row r="8" spans="1:19" ht="30" customHeight="1" x14ac:dyDescent="0.5">
      <c r="A8" s="235"/>
      <c r="B8" s="236"/>
      <c r="C8" s="236"/>
      <c r="D8" s="236"/>
      <c r="E8" s="236"/>
      <c r="F8" s="236"/>
      <c r="G8" s="237"/>
      <c r="H8" s="255"/>
      <c r="I8" s="256"/>
      <c r="J8" s="256"/>
      <c r="K8" s="256"/>
      <c r="L8" s="256"/>
      <c r="M8" s="256"/>
      <c r="N8" s="256"/>
      <c r="O8" s="256"/>
      <c r="P8" s="256"/>
      <c r="Q8" s="256"/>
      <c r="R8" s="256"/>
      <c r="S8" s="256"/>
    </row>
    <row r="9" spans="1:19" ht="35.1" customHeight="1" x14ac:dyDescent="0.5">
      <c r="A9" s="240" t="s">
        <v>69</v>
      </c>
      <c r="B9" s="241"/>
      <c r="C9" s="241" t="s">
        <v>80</v>
      </c>
      <c r="D9" s="241"/>
      <c r="E9" s="241" t="s">
        <v>80</v>
      </c>
      <c r="F9" s="241"/>
      <c r="G9" s="242" t="s">
        <v>80</v>
      </c>
      <c r="H9" s="243">
        <v>0</v>
      </c>
      <c r="I9" s="244">
        <v>0</v>
      </c>
      <c r="J9" s="244">
        <v>0</v>
      </c>
      <c r="K9" s="245">
        <v>0</v>
      </c>
      <c r="L9" s="245">
        <v>0</v>
      </c>
      <c r="M9" s="245">
        <v>0</v>
      </c>
      <c r="N9" s="245">
        <v>0</v>
      </c>
      <c r="O9" s="245">
        <v>0</v>
      </c>
      <c r="P9" s="245">
        <v>1</v>
      </c>
      <c r="Q9" s="245">
        <v>0</v>
      </c>
      <c r="R9" s="246">
        <v>1</v>
      </c>
      <c r="S9" s="246">
        <v>0</v>
      </c>
    </row>
    <row r="10" spans="1:19" ht="24" customHeight="1" x14ac:dyDescent="0.5">
      <c r="A10" s="240"/>
      <c r="B10" s="236"/>
      <c r="C10" s="236"/>
      <c r="D10" s="236"/>
      <c r="E10" s="236"/>
      <c r="F10" s="236"/>
      <c r="G10" s="237"/>
      <c r="H10" s="247"/>
      <c r="I10" s="244"/>
      <c r="J10" s="244"/>
      <c r="K10" s="245"/>
      <c r="L10" s="245"/>
      <c r="M10" s="245"/>
      <c r="N10" s="245"/>
      <c r="O10" s="245"/>
      <c r="P10" s="245"/>
      <c r="Q10" s="245"/>
      <c r="R10" s="246"/>
      <c r="S10" s="246"/>
    </row>
    <row r="11" spans="1:19" ht="33.75" customHeight="1" x14ac:dyDescent="0.5">
      <c r="A11" s="240" t="s">
        <v>68</v>
      </c>
      <c r="B11" s="236"/>
      <c r="C11" s="241" t="s">
        <v>80</v>
      </c>
      <c r="D11" s="241"/>
      <c r="E11" s="241" t="s">
        <v>80</v>
      </c>
      <c r="F11" s="241"/>
      <c r="G11" s="242" t="s">
        <v>80</v>
      </c>
      <c r="H11" s="243">
        <v>0</v>
      </c>
      <c r="I11" s="244">
        <v>0</v>
      </c>
      <c r="J11" s="244">
        <v>0</v>
      </c>
      <c r="K11" s="245">
        <v>0</v>
      </c>
      <c r="L11" s="245">
        <v>0</v>
      </c>
      <c r="M11" s="245">
        <v>0</v>
      </c>
      <c r="N11" s="245">
        <v>0</v>
      </c>
      <c r="O11" s="245">
        <v>0</v>
      </c>
      <c r="P11" s="245">
        <v>0</v>
      </c>
      <c r="Q11" s="245">
        <v>0</v>
      </c>
      <c r="R11" s="246">
        <v>0</v>
      </c>
      <c r="S11" s="246">
        <v>0</v>
      </c>
    </row>
    <row r="12" spans="1:19" ht="24" customHeight="1" x14ac:dyDescent="0.5">
      <c r="A12" s="235"/>
      <c r="B12" s="236"/>
      <c r="C12" s="236"/>
      <c r="D12" s="236"/>
      <c r="E12" s="236"/>
      <c r="F12" s="236"/>
      <c r="G12" s="237"/>
      <c r="H12" s="247"/>
      <c r="I12" s="244"/>
      <c r="J12" s="244"/>
      <c r="K12" s="245"/>
      <c r="L12" s="245"/>
      <c r="M12" s="245"/>
      <c r="N12" s="245"/>
      <c r="O12" s="245"/>
      <c r="P12" s="245"/>
      <c r="Q12" s="245"/>
      <c r="R12" s="246"/>
      <c r="S12" s="246"/>
    </row>
    <row r="13" spans="1:19" ht="33" customHeight="1" x14ac:dyDescent="0.5">
      <c r="A13" s="240" t="s">
        <v>21</v>
      </c>
      <c r="B13" s="236"/>
      <c r="C13" s="241" t="s">
        <v>80</v>
      </c>
      <c r="D13" s="241"/>
      <c r="E13" s="241" t="s">
        <v>80</v>
      </c>
      <c r="F13" s="241"/>
      <c r="G13" s="242" t="s">
        <v>80</v>
      </c>
      <c r="H13" s="243">
        <v>0</v>
      </c>
      <c r="I13" s="244">
        <v>0</v>
      </c>
      <c r="J13" s="244">
        <v>0</v>
      </c>
      <c r="K13" s="245">
        <v>0</v>
      </c>
      <c r="L13" s="245">
        <v>0</v>
      </c>
      <c r="M13" s="245">
        <v>0</v>
      </c>
      <c r="N13" s="245">
        <v>0</v>
      </c>
      <c r="O13" s="245">
        <v>0</v>
      </c>
      <c r="P13" s="245">
        <v>0</v>
      </c>
      <c r="Q13" s="245">
        <v>0</v>
      </c>
      <c r="R13" s="246">
        <v>0</v>
      </c>
      <c r="S13" s="246">
        <v>0</v>
      </c>
    </row>
    <row r="14" spans="1:19" ht="24" customHeight="1" x14ac:dyDescent="0.5">
      <c r="A14" s="240"/>
      <c r="B14" s="236"/>
      <c r="C14" s="236"/>
      <c r="D14" s="236"/>
      <c r="E14" s="236"/>
      <c r="F14" s="236"/>
      <c r="G14" s="237"/>
      <c r="H14" s="247"/>
      <c r="I14" s="244"/>
      <c r="J14" s="244"/>
      <c r="K14" s="245"/>
      <c r="L14" s="245"/>
      <c r="M14" s="245"/>
      <c r="N14" s="245"/>
      <c r="O14" s="245"/>
      <c r="P14" s="245"/>
      <c r="Q14" s="245"/>
      <c r="R14" s="246"/>
      <c r="S14" s="246"/>
    </row>
    <row r="15" spans="1:19" ht="33.75" customHeight="1" x14ac:dyDescent="0.5">
      <c r="A15" s="240" t="s">
        <v>22</v>
      </c>
      <c r="B15" s="236"/>
      <c r="C15" s="241" t="s">
        <v>80</v>
      </c>
      <c r="D15" s="241"/>
      <c r="E15" s="241" t="s">
        <v>80</v>
      </c>
      <c r="F15" s="241"/>
      <c r="G15" s="242" t="s">
        <v>80</v>
      </c>
      <c r="H15" s="243">
        <v>0</v>
      </c>
      <c r="I15" s="244">
        <v>0</v>
      </c>
      <c r="J15" s="244">
        <v>0</v>
      </c>
      <c r="K15" s="245">
        <v>0</v>
      </c>
      <c r="L15" s="245">
        <v>0</v>
      </c>
      <c r="M15" s="245">
        <v>0</v>
      </c>
      <c r="N15" s="245">
        <v>0</v>
      </c>
      <c r="O15" s="245">
        <v>0</v>
      </c>
      <c r="P15" s="245">
        <v>2</v>
      </c>
      <c r="Q15" s="245">
        <v>1</v>
      </c>
      <c r="R15" s="246">
        <v>2</v>
      </c>
      <c r="S15" s="246">
        <v>1</v>
      </c>
    </row>
    <row r="16" spans="1:19" ht="24" customHeight="1" x14ac:dyDescent="0.5">
      <c r="A16" s="240"/>
      <c r="B16" s="236"/>
      <c r="C16" s="236"/>
      <c r="D16" s="236"/>
      <c r="E16" s="236"/>
      <c r="F16" s="236"/>
      <c r="G16" s="237"/>
      <c r="H16" s="247"/>
      <c r="I16" s="244"/>
      <c r="J16" s="244"/>
      <c r="K16" s="245"/>
      <c r="L16" s="245"/>
      <c r="M16" s="245"/>
      <c r="N16" s="245"/>
      <c r="O16" s="245"/>
      <c r="P16" s="245"/>
      <c r="Q16" s="245"/>
      <c r="R16" s="246"/>
      <c r="S16" s="246"/>
    </row>
    <row r="17" spans="1:19" ht="32.25" customHeight="1" x14ac:dyDescent="0.5">
      <c r="A17" s="240" t="s">
        <v>23</v>
      </c>
      <c r="B17" s="236"/>
      <c r="C17" s="241" t="s">
        <v>80</v>
      </c>
      <c r="D17" s="241"/>
      <c r="E17" s="241" t="s">
        <v>80</v>
      </c>
      <c r="F17" s="241"/>
      <c r="G17" s="242" t="s">
        <v>80</v>
      </c>
      <c r="H17" s="243">
        <v>0</v>
      </c>
      <c r="I17" s="244">
        <v>0</v>
      </c>
      <c r="J17" s="244">
        <v>0</v>
      </c>
      <c r="K17" s="245">
        <v>0</v>
      </c>
      <c r="L17" s="245">
        <v>0</v>
      </c>
      <c r="M17" s="245">
        <v>0</v>
      </c>
      <c r="N17" s="245">
        <v>0</v>
      </c>
      <c r="O17" s="245">
        <v>0</v>
      </c>
      <c r="P17" s="245">
        <v>2</v>
      </c>
      <c r="Q17" s="245">
        <v>2</v>
      </c>
      <c r="R17" s="246">
        <v>2</v>
      </c>
      <c r="S17" s="246">
        <v>2</v>
      </c>
    </row>
    <row r="18" spans="1:19" ht="24" customHeight="1" x14ac:dyDescent="0.5">
      <c r="A18" s="240"/>
      <c r="B18" s="236"/>
      <c r="C18" s="236"/>
      <c r="D18" s="236"/>
      <c r="E18" s="236"/>
      <c r="F18" s="236"/>
      <c r="G18" s="237"/>
      <c r="H18" s="247"/>
      <c r="I18" s="244"/>
      <c r="J18" s="244"/>
      <c r="K18" s="245"/>
      <c r="L18" s="245"/>
      <c r="M18" s="245"/>
      <c r="N18" s="245"/>
      <c r="O18" s="245"/>
      <c r="P18" s="245"/>
      <c r="Q18" s="245"/>
      <c r="R18" s="246"/>
      <c r="S18" s="246"/>
    </row>
    <row r="19" spans="1:19" ht="34.5" customHeight="1" x14ac:dyDescent="0.5">
      <c r="A19" s="240" t="s">
        <v>24</v>
      </c>
      <c r="B19" s="236"/>
      <c r="C19" s="241" t="s">
        <v>80</v>
      </c>
      <c r="D19" s="241"/>
      <c r="E19" s="241" t="s">
        <v>80</v>
      </c>
      <c r="F19" s="241"/>
      <c r="G19" s="242" t="s">
        <v>80</v>
      </c>
      <c r="H19" s="243">
        <v>1</v>
      </c>
      <c r="I19" s="244">
        <v>0</v>
      </c>
      <c r="J19" s="244">
        <v>2</v>
      </c>
      <c r="K19" s="245">
        <v>1</v>
      </c>
      <c r="L19" s="245">
        <v>0</v>
      </c>
      <c r="M19" s="245">
        <v>0</v>
      </c>
      <c r="N19" s="245">
        <v>1</v>
      </c>
      <c r="O19" s="245">
        <v>0</v>
      </c>
      <c r="P19" s="245">
        <v>1</v>
      </c>
      <c r="Q19" s="245">
        <v>0</v>
      </c>
      <c r="R19" s="246">
        <v>5</v>
      </c>
      <c r="S19" s="246">
        <v>1</v>
      </c>
    </row>
    <row r="20" spans="1:19" ht="24" customHeight="1" x14ac:dyDescent="0.5">
      <c r="A20" s="240"/>
      <c r="B20" s="236"/>
      <c r="C20" s="236"/>
      <c r="D20" s="236"/>
      <c r="E20" s="236"/>
      <c r="F20" s="236"/>
      <c r="G20" s="237"/>
      <c r="H20" s="247"/>
      <c r="I20" s="244"/>
      <c r="J20" s="244"/>
      <c r="K20" s="245"/>
      <c r="L20" s="245"/>
      <c r="M20" s="245"/>
      <c r="N20" s="245"/>
      <c r="O20" s="245"/>
      <c r="P20" s="245"/>
      <c r="Q20" s="245"/>
      <c r="R20" s="246"/>
      <c r="S20" s="246"/>
    </row>
    <row r="21" spans="1:19" ht="31.5" customHeight="1" x14ac:dyDescent="0.5">
      <c r="A21" s="240" t="s">
        <v>25</v>
      </c>
      <c r="B21" s="236"/>
      <c r="C21" s="241" t="s">
        <v>80</v>
      </c>
      <c r="D21" s="241"/>
      <c r="E21" s="241" t="s">
        <v>80</v>
      </c>
      <c r="F21" s="241"/>
      <c r="G21" s="242" t="s">
        <v>80</v>
      </c>
      <c r="H21" s="243">
        <v>2</v>
      </c>
      <c r="I21" s="244">
        <v>0</v>
      </c>
      <c r="J21" s="244">
        <v>4</v>
      </c>
      <c r="K21" s="245">
        <v>0</v>
      </c>
      <c r="L21" s="245">
        <v>0</v>
      </c>
      <c r="M21" s="245">
        <v>0</v>
      </c>
      <c r="N21" s="245">
        <v>0</v>
      </c>
      <c r="O21" s="245">
        <v>1</v>
      </c>
      <c r="P21" s="245">
        <v>0</v>
      </c>
      <c r="Q21" s="245">
        <v>0</v>
      </c>
      <c r="R21" s="246">
        <v>6</v>
      </c>
      <c r="S21" s="246">
        <v>1</v>
      </c>
    </row>
    <row r="22" spans="1:19" ht="24" customHeight="1" x14ac:dyDescent="0.5">
      <c r="A22" s="240"/>
      <c r="B22" s="236"/>
      <c r="C22" s="236"/>
      <c r="D22" s="236"/>
      <c r="E22" s="236"/>
      <c r="F22" s="236"/>
      <c r="G22" s="237"/>
      <c r="H22" s="247"/>
      <c r="I22" s="244"/>
      <c r="J22" s="244"/>
      <c r="K22" s="245"/>
      <c r="L22" s="245"/>
      <c r="M22" s="245"/>
      <c r="N22" s="245"/>
      <c r="O22" s="245"/>
      <c r="P22" s="245"/>
      <c r="Q22" s="245"/>
      <c r="R22" s="246"/>
      <c r="S22" s="246"/>
    </row>
    <row r="23" spans="1:19" ht="32.25" customHeight="1" x14ac:dyDescent="0.5">
      <c r="A23" s="240" t="s">
        <v>26</v>
      </c>
      <c r="B23" s="236"/>
      <c r="C23" s="241" t="s">
        <v>80</v>
      </c>
      <c r="D23" s="241"/>
      <c r="E23" s="241" t="s">
        <v>80</v>
      </c>
      <c r="F23" s="241"/>
      <c r="G23" s="242" t="s">
        <v>80</v>
      </c>
      <c r="H23" s="243">
        <v>1</v>
      </c>
      <c r="I23" s="244">
        <v>1</v>
      </c>
      <c r="J23" s="244">
        <v>2</v>
      </c>
      <c r="K23" s="245">
        <v>0</v>
      </c>
      <c r="L23" s="245">
        <v>0</v>
      </c>
      <c r="M23" s="245">
        <v>0</v>
      </c>
      <c r="N23" s="245">
        <v>0</v>
      </c>
      <c r="O23" s="245">
        <v>0</v>
      </c>
      <c r="P23" s="245">
        <v>0</v>
      </c>
      <c r="Q23" s="245">
        <v>0</v>
      </c>
      <c r="R23" s="246">
        <v>3</v>
      </c>
      <c r="S23" s="246">
        <v>1</v>
      </c>
    </row>
    <row r="24" spans="1:19" ht="24" customHeight="1" x14ac:dyDescent="0.5">
      <c r="A24" s="240"/>
      <c r="B24" s="236"/>
      <c r="C24" s="236"/>
      <c r="D24" s="236"/>
      <c r="E24" s="236"/>
      <c r="F24" s="236"/>
      <c r="G24" s="237"/>
      <c r="H24" s="247"/>
      <c r="I24" s="244"/>
      <c r="J24" s="244"/>
      <c r="K24" s="245"/>
      <c r="L24" s="245"/>
      <c r="M24" s="245"/>
      <c r="N24" s="245"/>
      <c r="O24" s="245"/>
      <c r="P24" s="245"/>
      <c r="Q24" s="245"/>
      <c r="R24" s="246"/>
      <c r="S24" s="246"/>
    </row>
    <row r="25" spans="1:19" ht="37.5" customHeight="1" x14ac:dyDescent="0.5">
      <c r="A25" s="240" t="s">
        <v>27</v>
      </c>
      <c r="B25" s="236"/>
      <c r="C25" s="241" t="s">
        <v>80</v>
      </c>
      <c r="D25" s="241"/>
      <c r="E25" s="241" t="s">
        <v>80</v>
      </c>
      <c r="F25" s="241"/>
      <c r="G25" s="242" t="s">
        <v>80</v>
      </c>
      <c r="H25" s="243">
        <v>0</v>
      </c>
      <c r="I25" s="244">
        <v>0</v>
      </c>
      <c r="J25" s="244">
        <v>1</v>
      </c>
      <c r="K25" s="245">
        <v>0</v>
      </c>
      <c r="L25" s="245">
        <v>0</v>
      </c>
      <c r="M25" s="245">
        <v>0</v>
      </c>
      <c r="N25" s="245">
        <v>0</v>
      </c>
      <c r="O25" s="245">
        <v>0</v>
      </c>
      <c r="P25" s="245">
        <v>1</v>
      </c>
      <c r="Q25" s="245">
        <v>0</v>
      </c>
      <c r="R25" s="246">
        <v>2</v>
      </c>
      <c r="S25" s="246">
        <v>0</v>
      </c>
    </row>
    <row r="26" spans="1:19" ht="24" customHeight="1" x14ac:dyDescent="0.5">
      <c r="A26" s="240"/>
      <c r="B26" s="236"/>
      <c r="C26" s="236"/>
      <c r="D26" s="236"/>
      <c r="E26" s="236"/>
      <c r="F26" s="236"/>
      <c r="G26" s="237"/>
      <c r="H26" s="247"/>
      <c r="I26" s="244"/>
      <c r="J26" s="244"/>
      <c r="K26" s="245"/>
      <c r="L26" s="245"/>
      <c r="M26" s="245"/>
      <c r="N26" s="245"/>
      <c r="O26" s="245"/>
      <c r="P26" s="245"/>
      <c r="Q26" s="245"/>
      <c r="R26" s="246"/>
      <c r="S26" s="246"/>
    </row>
    <row r="27" spans="1:19" ht="33" customHeight="1" x14ac:dyDescent="0.5">
      <c r="A27" s="240" t="s">
        <v>28</v>
      </c>
      <c r="B27" s="236"/>
      <c r="C27" s="241" t="s">
        <v>80</v>
      </c>
      <c r="D27" s="241"/>
      <c r="E27" s="241" t="s">
        <v>80</v>
      </c>
      <c r="F27" s="241"/>
      <c r="G27" s="242" t="s">
        <v>80</v>
      </c>
      <c r="H27" s="243">
        <v>1</v>
      </c>
      <c r="I27" s="244">
        <v>0</v>
      </c>
      <c r="J27" s="244">
        <v>0</v>
      </c>
      <c r="K27" s="245">
        <v>0</v>
      </c>
      <c r="L27" s="245">
        <v>0</v>
      </c>
      <c r="M27" s="245">
        <v>0</v>
      </c>
      <c r="N27" s="245">
        <v>0</v>
      </c>
      <c r="O27" s="245">
        <v>0</v>
      </c>
      <c r="P27" s="245">
        <v>0</v>
      </c>
      <c r="Q27" s="245">
        <v>0</v>
      </c>
      <c r="R27" s="246">
        <v>1</v>
      </c>
      <c r="S27" s="246">
        <v>0</v>
      </c>
    </row>
    <row r="28" spans="1:19" ht="24" customHeight="1" x14ac:dyDescent="0.5">
      <c r="A28" s="240"/>
      <c r="B28" s="236"/>
      <c r="C28" s="236"/>
      <c r="D28" s="236"/>
      <c r="E28" s="236"/>
      <c r="F28" s="236"/>
      <c r="G28" s="237"/>
      <c r="H28" s="247"/>
      <c r="I28" s="244"/>
      <c r="J28" s="244"/>
      <c r="K28" s="245"/>
      <c r="L28" s="245"/>
      <c r="M28" s="245"/>
      <c r="N28" s="245"/>
      <c r="O28" s="245"/>
      <c r="P28" s="245"/>
      <c r="Q28" s="245"/>
      <c r="R28" s="246"/>
      <c r="S28" s="246"/>
    </row>
    <row r="29" spans="1:19" ht="33" customHeight="1" x14ac:dyDescent="0.5">
      <c r="A29" s="240" t="s">
        <v>29</v>
      </c>
      <c r="B29" s="236"/>
      <c r="C29" s="241" t="s">
        <v>80</v>
      </c>
      <c r="D29" s="241"/>
      <c r="E29" s="241" t="s">
        <v>80</v>
      </c>
      <c r="F29" s="241"/>
      <c r="G29" s="242" t="s">
        <v>80</v>
      </c>
      <c r="H29" s="243">
        <v>1</v>
      </c>
      <c r="I29" s="244">
        <v>0</v>
      </c>
      <c r="J29" s="244">
        <v>0</v>
      </c>
      <c r="K29" s="245">
        <v>2</v>
      </c>
      <c r="L29" s="245">
        <v>0</v>
      </c>
      <c r="M29" s="245">
        <v>0</v>
      </c>
      <c r="N29" s="245">
        <v>0</v>
      </c>
      <c r="O29" s="245">
        <v>0</v>
      </c>
      <c r="P29" s="245">
        <v>0</v>
      </c>
      <c r="Q29" s="245">
        <v>1</v>
      </c>
      <c r="R29" s="246">
        <v>1</v>
      </c>
      <c r="S29" s="246">
        <v>3</v>
      </c>
    </row>
    <row r="30" spans="1:19" ht="24" customHeight="1" x14ac:dyDescent="0.5">
      <c r="A30" s="240"/>
      <c r="B30" s="236"/>
      <c r="C30" s="241"/>
      <c r="D30" s="241"/>
      <c r="E30" s="241"/>
      <c r="F30" s="241"/>
      <c r="G30" s="242"/>
      <c r="H30" s="243"/>
      <c r="I30" s="244"/>
      <c r="J30" s="244"/>
      <c r="K30" s="245"/>
      <c r="L30" s="245"/>
      <c r="M30" s="245"/>
      <c r="N30" s="245"/>
      <c r="O30" s="245"/>
      <c r="P30" s="245"/>
      <c r="Q30" s="245"/>
      <c r="R30" s="246"/>
      <c r="S30" s="246"/>
    </row>
    <row r="31" spans="1:19" ht="32.25" customHeight="1" x14ac:dyDescent="0.5">
      <c r="A31" s="240" t="s">
        <v>136</v>
      </c>
      <c r="B31" s="236"/>
      <c r="C31" s="241" t="s">
        <v>80</v>
      </c>
      <c r="D31" s="241"/>
      <c r="E31" s="241" t="s">
        <v>80</v>
      </c>
      <c r="F31" s="241"/>
      <c r="G31" s="242" t="s">
        <v>80</v>
      </c>
      <c r="H31" s="243">
        <v>1</v>
      </c>
      <c r="I31" s="244">
        <v>0</v>
      </c>
      <c r="J31" s="244">
        <v>1</v>
      </c>
      <c r="K31" s="245">
        <v>0</v>
      </c>
      <c r="L31" s="245">
        <v>0</v>
      </c>
      <c r="M31" s="245">
        <v>0</v>
      </c>
      <c r="N31" s="245">
        <v>0</v>
      </c>
      <c r="O31" s="245">
        <v>0</v>
      </c>
      <c r="P31" s="245">
        <v>0</v>
      </c>
      <c r="Q31" s="245">
        <v>0</v>
      </c>
      <c r="R31" s="246">
        <v>2</v>
      </c>
      <c r="S31" s="246">
        <v>0</v>
      </c>
    </row>
    <row r="32" spans="1:19" ht="24" customHeight="1" x14ac:dyDescent="0.5">
      <c r="A32" s="240"/>
      <c r="B32" s="236"/>
      <c r="C32" s="236"/>
      <c r="D32" s="236"/>
      <c r="E32" s="236"/>
      <c r="F32" s="236"/>
      <c r="G32" s="237"/>
      <c r="H32" s="247"/>
      <c r="I32" s="244"/>
      <c r="J32" s="244"/>
      <c r="K32" s="245"/>
      <c r="L32" s="245"/>
      <c r="M32" s="245"/>
      <c r="N32" s="245"/>
      <c r="O32" s="245"/>
      <c r="P32" s="245"/>
      <c r="Q32" s="245"/>
      <c r="R32" s="246"/>
      <c r="S32" s="246"/>
    </row>
    <row r="33" spans="1:19" ht="33.75" customHeight="1" x14ac:dyDescent="0.5">
      <c r="A33" s="240" t="s">
        <v>31</v>
      </c>
      <c r="B33" s="236"/>
      <c r="C33" s="241" t="s">
        <v>80</v>
      </c>
      <c r="D33" s="241"/>
      <c r="E33" s="241" t="s">
        <v>80</v>
      </c>
      <c r="F33" s="241"/>
      <c r="G33" s="242" t="s">
        <v>80</v>
      </c>
      <c r="H33" s="243">
        <v>2</v>
      </c>
      <c r="I33" s="244">
        <v>0</v>
      </c>
      <c r="J33" s="244">
        <v>1</v>
      </c>
      <c r="K33" s="245">
        <v>0</v>
      </c>
      <c r="L33" s="245">
        <v>0</v>
      </c>
      <c r="M33" s="245">
        <v>0</v>
      </c>
      <c r="N33" s="245">
        <v>0</v>
      </c>
      <c r="O33" s="245">
        <v>0</v>
      </c>
      <c r="P33" s="245">
        <v>0</v>
      </c>
      <c r="Q33" s="245">
        <v>0</v>
      </c>
      <c r="R33" s="246">
        <v>3</v>
      </c>
      <c r="S33" s="246">
        <v>0</v>
      </c>
    </row>
    <row r="34" spans="1:19" ht="24" customHeight="1" x14ac:dyDescent="0.5">
      <c r="A34" s="240"/>
      <c r="B34" s="236"/>
      <c r="C34" s="236"/>
      <c r="D34" s="236"/>
      <c r="E34" s="236"/>
      <c r="F34" s="236"/>
      <c r="G34" s="237"/>
      <c r="H34" s="247"/>
      <c r="I34" s="244"/>
      <c r="J34" s="244"/>
      <c r="K34" s="245"/>
      <c r="L34" s="245"/>
      <c r="M34" s="245"/>
      <c r="N34" s="245"/>
      <c r="O34" s="245"/>
      <c r="P34" s="245"/>
      <c r="Q34" s="245"/>
      <c r="R34" s="246"/>
      <c r="S34" s="246"/>
    </row>
    <row r="35" spans="1:19" ht="33.75" customHeight="1" x14ac:dyDescent="0.5">
      <c r="A35" s="240" t="s">
        <v>32</v>
      </c>
      <c r="B35" s="236"/>
      <c r="C35" s="241" t="s">
        <v>80</v>
      </c>
      <c r="D35" s="241"/>
      <c r="E35" s="241" t="s">
        <v>80</v>
      </c>
      <c r="F35" s="241"/>
      <c r="G35" s="242" t="s">
        <v>80</v>
      </c>
      <c r="H35" s="243">
        <v>3</v>
      </c>
      <c r="I35" s="244">
        <v>0</v>
      </c>
      <c r="J35" s="244">
        <v>1</v>
      </c>
      <c r="K35" s="245">
        <v>0</v>
      </c>
      <c r="L35" s="245">
        <v>0</v>
      </c>
      <c r="M35" s="245">
        <v>0</v>
      </c>
      <c r="N35" s="245">
        <v>0</v>
      </c>
      <c r="O35" s="245">
        <v>0</v>
      </c>
      <c r="P35" s="245">
        <v>0</v>
      </c>
      <c r="Q35" s="245">
        <v>0</v>
      </c>
      <c r="R35" s="246">
        <v>4</v>
      </c>
      <c r="S35" s="246">
        <v>0</v>
      </c>
    </row>
    <row r="36" spans="1:19" ht="24" customHeight="1" x14ac:dyDescent="0.5">
      <c r="A36" s="240"/>
      <c r="B36" s="236"/>
      <c r="C36" s="236"/>
      <c r="D36" s="236"/>
      <c r="E36" s="236"/>
      <c r="F36" s="236"/>
      <c r="G36" s="237"/>
      <c r="H36" s="247"/>
      <c r="I36" s="244"/>
      <c r="J36" s="244"/>
      <c r="K36" s="245"/>
      <c r="L36" s="245"/>
      <c r="M36" s="245"/>
      <c r="N36" s="245"/>
      <c r="O36" s="245"/>
      <c r="P36" s="245"/>
      <c r="Q36" s="245"/>
      <c r="R36" s="246"/>
      <c r="S36" s="246"/>
    </row>
    <row r="37" spans="1:19" ht="33.75" customHeight="1" x14ac:dyDescent="0.5">
      <c r="A37" s="235" t="s">
        <v>56</v>
      </c>
      <c r="B37" s="236"/>
      <c r="C37" s="241" t="s">
        <v>80</v>
      </c>
      <c r="D37" s="241"/>
      <c r="E37" s="241" t="s">
        <v>80</v>
      </c>
      <c r="F37" s="241"/>
      <c r="G37" s="242" t="s">
        <v>80</v>
      </c>
      <c r="H37" s="243">
        <v>1</v>
      </c>
      <c r="I37" s="244">
        <v>0</v>
      </c>
      <c r="J37" s="244">
        <v>0</v>
      </c>
      <c r="K37" s="245">
        <v>0</v>
      </c>
      <c r="L37" s="245">
        <v>0</v>
      </c>
      <c r="M37" s="245">
        <v>0</v>
      </c>
      <c r="N37" s="245">
        <v>0</v>
      </c>
      <c r="O37" s="245">
        <v>0</v>
      </c>
      <c r="P37" s="245">
        <v>0</v>
      </c>
      <c r="Q37" s="245">
        <v>0</v>
      </c>
      <c r="R37" s="246">
        <v>1</v>
      </c>
      <c r="S37" s="246">
        <v>0</v>
      </c>
    </row>
    <row r="38" spans="1:19" ht="24" customHeight="1" x14ac:dyDescent="0.5">
      <c r="A38" s="235"/>
      <c r="B38" s="236"/>
      <c r="C38" s="236"/>
      <c r="D38" s="236"/>
      <c r="E38" s="236"/>
      <c r="F38" s="236"/>
      <c r="G38" s="237"/>
      <c r="H38" s="247"/>
      <c r="I38" s="244"/>
      <c r="J38" s="244"/>
      <c r="K38" s="245"/>
      <c r="L38" s="245"/>
      <c r="M38" s="245"/>
      <c r="N38" s="245"/>
      <c r="O38" s="245"/>
      <c r="P38" s="245"/>
      <c r="Q38" s="245"/>
      <c r="R38" s="246"/>
      <c r="S38" s="246"/>
    </row>
    <row r="39" spans="1:19" ht="32.25" customHeight="1" x14ac:dyDescent="0.5">
      <c r="A39" s="248" t="s">
        <v>6</v>
      </c>
      <c r="B39" s="249"/>
      <c r="C39" s="250" t="s">
        <v>80</v>
      </c>
      <c r="D39" s="250"/>
      <c r="E39" s="250" t="s">
        <v>80</v>
      </c>
      <c r="F39" s="250"/>
      <c r="G39" s="251" t="s">
        <v>80</v>
      </c>
      <c r="H39" s="252">
        <v>13</v>
      </c>
      <c r="I39" s="253">
        <v>1</v>
      </c>
      <c r="J39" s="253">
        <v>12</v>
      </c>
      <c r="K39" s="254">
        <v>3</v>
      </c>
      <c r="L39" s="254">
        <v>0</v>
      </c>
      <c r="M39" s="254">
        <v>0</v>
      </c>
      <c r="N39" s="254">
        <v>1</v>
      </c>
      <c r="O39" s="254">
        <v>1</v>
      </c>
      <c r="P39" s="254">
        <v>7</v>
      </c>
      <c r="Q39" s="254">
        <v>4</v>
      </c>
      <c r="R39" s="254">
        <v>33</v>
      </c>
      <c r="S39" s="254">
        <v>9</v>
      </c>
    </row>
    <row r="40" spans="1:19" ht="24.95" customHeight="1" x14ac:dyDescent="0.2"/>
    <row r="41" spans="1:19" ht="33" x14ac:dyDescent="0.45">
      <c r="M41" s="307" t="s">
        <v>137</v>
      </c>
      <c r="N41" s="307"/>
      <c r="O41" s="307"/>
      <c r="P41" s="307"/>
      <c r="Q41" s="307"/>
      <c r="R41" s="307"/>
      <c r="S41" s="307"/>
    </row>
    <row r="42" spans="1:19" ht="33" x14ac:dyDescent="0.45">
      <c r="M42" s="307" t="s">
        <v>132</v>
      </c>
      <c r="N42" s="307"/>
      <c r="O42" s="307"/>
      <c r="P42" s="307"/>
      <c r="Q42" s="307"/>
      <c r="R42" s="307"/>
      <c r="S42" s="307"/>
    </row>
  </sheetData>
  <mergeCells count="12">
    <mergeCell ref="M42:S42"/>
    <mergeCell ref="A1:S1"/>
    <mergeCell ref="A2:S2"/>
    <mergeCell ref="A3:S3"/>
    <mergeCell ref="A4:G6"/>
    <mergeCell ref="H4:I5"/>
    <mergeCell ref="J4:K5"/>
    <mergeCell ref="L4:M5"/>
    <mergeCell ref="N4:O5"/>
    <mergeCell ref="P4:Q5"/>
    <mergeCell ref="R4:S5"/>
    <mergeCell ref="M41:S41"/>
  </mergeCells>
  <pageMargins left="0.7" right="0.7" top="0.75" bottom="0.75" header="0.3" footer="0.3"/>
  <pageSetup scale="3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workbookViewId="0">
      <selection activeCell="O35" sqref="O35"/>
    </sheetView>
  </sheetViews>
  <sheetFormatPr defaultRowHeight="12.75" x14ac:dyDescent="0.2"/>
  <cols>
    <col min="6" max="6" width="11.140625" customWidth="1"/>
    <col min="8" max="8" width="11.42578125" customWidth="1"/>
    <col min="10" max="10" width="11.140625" customWidth="1"/>
    <col min="12" max="12" width="11.5703125" customWidth="1"/>
    <col min="14" max="14" width="10.7109375" customWidth="1"/>
    <col min="15" max="15" width="10.5703125" customWidth="1"/>
    <col min="16" max="16" width="11.42578125" customWidth="1"/>
  </cols>
  <sheetData>
    <row r="1" spans="1:16" ht="23.25" x14ac:dyDescent="0.35">
      <c r="A1" s="276" t="s">
        <v>165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</row>
    <row r="2" spans="1:16" ht="23.25" x14ac:dyDescent="0.35">
      <c r="A2" s="276" t="s">
        <v>20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</row>
    <row r="3" spans="1:16" ht="23.25" x14ac:dyDescent="0.35">
      <c r="A3" s="318" t="s">
        <v>166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</row>
    <row r="5" spans="1:16" x14ac:dyDescent="0.2">
      <c r="A5" s="319" t="s">
        <v>87</v>
      </c>
      <c r="B5" s="320"/>
      <c r="C5" s="320"/>
      <c r="D5" s="321"/>
      <c r="E5" s="319" t="s">
        <v>88</v>
      </c>
      <c r="F5" s="321"/>
      <c r="G5" s="319" t="s">
        <v>89</v>
      </c>
      <c r="H5" s="321"/>
      <c r="I5" s="319" t="s">
        <v>90</v>
      </c>
      <c r="J5" s="321"/>
      <c r="K5" s="319" t="s">
        <v>91</v>
      </c>
      <c r="L5" s="321"/>
      <c r="M5" s="319" t="s">
        <v>92</v>
      </c>
      <c r="N5" s="321"/>
      <c r="O5" s="319" t="s">
        <v>144</v>
      </c>
      <c r="P5" s="321"/>
    </row>
    <row r="6" spans="1:16" ht="27" customHeight="1" x14ac:dyDescent="0.2">
      <c r="A6" s="322"/>
      <c r="B6" s="323"/>
      <c r="C6" s="323"/>
      <c r="D6" s="324"/>
      <c r="E6" s="325"/>
      <c r="F6" s="327"/>
      <c r="G6" s="325"/>
      <c r="H6" s="327"/>
      <c r="I6" s="325"/>
      <c r="J6" s="327"/>
      <c r="K6" s="325"/>
      <c r="L6" s="327"/>
      <c r="M6" s="325"/>
      <c r="N6" s="327"/>
      <c r="O6" s="325"/>
      <c r="P6" s="327"/>
    </row>
    <row r="7" spans="1:16" ht="20.25" x14ac:dyDescent="0.2">
      <c r="A7" s="325"/>
      <c r="B7" s="326"/>
      <c r="C7" s="326"/>
      <c r="D7" s="327"/>
      <c r="E7" s="183" t="s">
        <v>103</v>
      </c>
      <c r="F7" s="184" t="s">
        <v>104</v>
      </c>
      <c r="G7" s="184" t="s">
        <v>103</v>
      </c>
      <c r="H7" s="185" t="s">
        <v>104</v>
      </c>
      <c r="I7" s="185" t="s">
        <v>103</v>
      </c>
      <c r="J7" s="185" t="s">
        <v>104</v>
      </c>
      <c r="K7" s="185" t="s">
        <v>103</v>
      </c>
      <c r="L7" s="185" t="s">
        <v>104</v>
      </c>
      <c r="M7" s="185" t="s">
        <v>103</v>
      </c>
      <c r="N7" s="185" t="s">
        <v>104</v>
      </c>
      <c r="O7" s="183" t="s">
        <v>103</v>
      </c>
      <c r="P7" s="186" t="s">
        <v>104</v>
      </c>
    </row>
    <row r="8" spans="1:16" ht="20.25" x14ac:dyDescent="0.3">
      <c r="A8" s="328"/>
      <c r="B8" s="329"/>
      <c r="C8" s="329"/>
      <c r="D8" s="330"/>
      <c r="E8" s="187" t="s">
        <v>9</v>
      </c>
      <c r="F8" s="188" t="s">
        <v>10</v>
      </c>
      <c r="G8" s="188" t="s">
        <v>11</v>
      </c>
      <c r="H8" s="188" t="s">
        <v>12</v>
      </c>
      <c r="I8" s="188" t="s">
        <v>13</v>
      </c>
      <c r="J8" s="188" t="s">
        <v>14</v>
      </c>
      <c r="K8" s="188" t="s">
        <v>15</v>
      </c>
      <c r="L8" s="188" t="s">
        <v>16</v>
      </c>
      <c r="M8" s="188" t="s">
        <v>60</v>
      </c>
      <c r="N8" s="188" t="s">
        <v>61</v>
      </c>
      <c r="O8" s="188" t="s">
        <v>62</v>
      </c>
      <c r="P8" s="189" t="s">
        <v>63</v>
      </c>
    </row>
    <row r="9" spans="1:16" ht="20.25" x14ac:dyDescent="0.3">
      <c r="A9" s="328"/>
      <c r="B9" s="329"/>
      <c r="C9" s="329"/>
      <c r="D9" s="330"/>
      <c r="E9" s="187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1"/>
    </row>
    <row r="10" spans="1:16" ht="20.25" x14ac:dyDescent="0.3">
      <c r="A10" s="192" t="s">
        <v>69</v>
      </c>
      <c r="B10" s="193"/>
      <c r="C10" s="193" t="s">
        <v>80</v>
      </c>
      <c r="D10" s="194" t="s">
        <v>80</v>
      </c>
      <c r="E10" s="195">
        <f>SUM('Table 6" 2015 apr'!E10,'Table 6" 2015 may'!E10,'Table 6" 2015 jun'!E10)</f>
        <v>0</v>
      </c>
      <c r="F10" s="195">
        <f>SUM('Table 6" 2015 apr'!F10,'Table 6" 2015 may'!F10,'Table 6" 2015 jun'!F10)</f>
        <v>0</v>
      </c>
      <c r="G10" s="195">
        <f>SUM('Table 6" 2015 apr'!G10,'Table 6" 2015 may'!G10,'Table 6" 2015 jun'!G10)</f>
        <v>0</v>
      </c>
      <c r="H10" s="195">
        <f>SUM('Table 6" 2015 apr'!H10,'Table 6" 2015 may'!H10,'Table 6" 2015 jun'!H10)</f>
        <v>0</v>
      </c>
      <c r="I10" s="195">
        <f>SUM('Table 6" 2015 apr'!I10,'Table 6" 2015 may'!I10,'Table 6" 2015 jun'!I10)</f>
        <v>0</v>
      </c>
      <c r="J10" s="195">
        <f>SUM('Table 6" 2015 apr'!J10,'Table 6" 2015 may'!J10,'Table 6" 2015 jun'!J10)</f>
        <v>0</v>
      </c>
      <c r="K10" s="195">
        <f>SUM('Table 6" 2015 apr'!K10,'Table 6" 2015 may'!K10,'Table 6" 2015 jun'!K10)</f>
        <v>0</v>
      </c>
      <c r="L10" s="195">
        <f>SUM('Table 6" 2015 apr'!L10,'Table 6" 2015 may'!L10,'Table 6" 2015 jun'!L10)</f>
        <v>0</v>
      </c>
      <c r="M10" s="195">
        <f>SUM('Table 6" 2015 apr'!M10,'Table 6" 2015 may'!M10,'Table 6" 2015 jun'!M10)</f>
        <v>1</v>
      </c>
      <c r="N10" s="195">
        <f>SUM('Table 6" 2015 apr'!N10,'Table 6" 2015 may'!N10,'Table 6" 2015 jun'!N10)</f>
        <v>0</v>
      </c>
      <c r="O10" s="197">
        <f>SUM(E10,G10,I10,K10,M10)</f>
        <v>1</v>
      </c>
      <c r="P10" s="198">
        <f>SUM(F10,H10,J10,L10,N10)</f>
        <v>0</v>
      </c>
    </row>
    <row r="11" spans="1:16" ht="20.25" x14ac:dyDescent="0.3">
      <c r="A11" s="328"/>
      <c r="B11" s="329"/>
      <c r="C11" s="329"/>
      <c r="D11" s="330"/>
      <c r="E11" s="199"/>
      <c r="F11" s="196"/>
      <c r="G11" s="196"/>
      <c r="H11" s="196"/>
      <c r="I11" s="196"/>
      <c r="J11" s="196"/>
      <c r="K11" s="196"/>
      <c r="L11" s="196"/>
      <c r="M11" s="196"/>
      <c r="N11" s="196"/>
      <c r="O11" s="197"/>
      <c r="P11" s="198"/>
    </row>
    <row r="12" spans="1:16" ht="20.25" x14ac:dyDescent="0.3">
      <c r="A12" s="192" t="s">
        <v>68</v>
      </c>
      <c r="B12" s="193"/>
      <c r="C12" s="193" t="s">
        <v>80</v>
      </c>
      <c r="D12" s="194" t="s">
        <v>80</v>
      </c>
      <c r="E12" s="196">
        <f>SUM('Table 6" 2015 apr'!E12,'Table 6" 2015 may'!E12,'Table 6" 2015 jun'!E12)</f>
        <v>0</v>
      </c>
      <c r="F12" s="196">
        <f>SUM('Table 6" 2015 apr'!F12,'Table 6" 2015 may'!F12,'Table 6" 2015 jun'!F12)</f>
        <v>0</v>
      </c>
      <c r="G12" s="196">
        <f>SUM('Table 6" 2015 apr'!G12,'Table 6" 2015 may'!G12,'Table 6" 2015 jun'!G12)</f>
        <v>0</v>
      </c>
      <c r="H12" s="196">
        <f>SUM('Table 6" 2015 apr'!H12,'Table 6" 2015 may'!H12,'Table 6" 2015 jun'!H12)</f>
        <v>0</v>
      </c>
      <c r="I12" s="196">
        <f>SUM('Table 6" 2015 apr'!I12,'Table 6" 2015 may'!I12,'Table 6" 2015 jun'!I12)</f>
        <v>0</v>
      </c>
      <c r="J12" s="196">
        <f>SUM('Table 6" 2015 apr'!J12,'Table 6" 2015 may'!J12,'Table 6" 2015 jun'!J12)</f>
        <v>0</v>
      </c>
      <c r="K12" s="196">
        <f>SUM('Table 6" 2015 apr'!K12,'Table 6" 2015 may'!K12,'Table 6" 2015 jun'!K12)</f>
        <v>0</v>
      </c>
      <c r="L12" s="196">
        <f>SUM('Table 6" 2015 apr'!L12,'Table 6" 2015 may'!L12,'Table 6" 2015 jun'!L12)</f>
        <v>0</v>
      </c>
      <c r="M12" s="196">
        <f>SUM('Table 6" 2015 apr'!M12,'Table 6" 2015 may'!M12,'Table 6" 2015 jun'!M12)</f>
        <v>0</v>
      </c>
      <c r="N12" s="196">
        <f>SUM('Table 6" 2015 apr'!N12,'Table 6" 2015 may'!N12,'Table 6" 2015 jun'!N12)</f>
        <v>0</v>
      </c>
      <c r="O12" s="197">
        <f>SUM(E12:N12)</f>
        <v>0</v>
      </c>
      <c r="P12" s="198">
        <f>SUM(F12,H12,J12,L12,N12)</f>
        <v>0</v>
      </c>
    </row>
    <row r="13" spans="1:16" ht="20.25" x14ac:dyDescent="0.3">
      <c r="A13" s="328"/>
      <c r="B13" s="329"/>
      <c r="C13" s="329"/>
      <c r="D13" s="330"/>
      <c r="E13" s="199"/>
      <c r="F13" s="196"/>
      <c r="G13" s="196"/>
      <c r="H13" s="196"/>
      <c r="I13" s="196"/>
      <c r="J13" s="196"/>
      <c r="K13" s="196"/>
      <c r="L13" s="196"/>
      <c r="M13" s="196"/>
      <c r="N13" s="196"/>
      <c r="O13" s="197"/>
      <c r="P13" s="198"/>
    </row>
    <row r="14" spans="1:16" ht="20.25" x14ac:dyDescent="0.3">
      <c r="A14" s="192" t="s">
        <v>21</v>
      </c>
      <c r="B14" s="193"/>
      <c r="C14" s="193" t="s">
        <v>80</v>
      </c>
      <c r="D14" s="194" t="s">
        <v>80</v>
      </c>
      <c r="E14" s="196">
        <f>SUM('Table 6" 2015 apr'!E14,'Table 6" 2015 may'!E14,'Table 6" 2015 jun'!E14)</f>
        <v>0</v>
      </c>
      <c r="F14" s="196">
        <f>SUM('Table 6" 2015 apr'!F14,'Table 6" 2015 may'!F14,'Table 6" 2015 jun'!F14)</f>
        <v>0</v>
      </c>
      <c r="G14" s="196">
        <f>SUM('Table 6" 2015 apr'!G14,'Table 6" 2015 may'!G14,'Table 6" 2015 jun'!G14)</f>
        <v>0</v>
      </c>
      <c r="H14" s="196">
        <f>SUM('Table 6" 2015 apr'!H14,'Table 6" 2015 may'!H14,'Table 6" 2015 jun'!H14)</f>
        <v>0</v>
      </c>
      <c r="I14" s="196">
        <f>SUM('Table 6" 2015 apr'!I14,'Table 6" 2015 may'!I14,'Table 6" 2015 jun'!I14)</f>
        <v>0</v>
      </c>
      <c r="J14" s="196">
        <f>SUM('Table 6" 2015 apr'!J14,'Table 6" 2015 may'!J14,'Table 6" 2015 jun'!J14)</f>
        <v>0</v>
      </c>
      <c r="K14" s="196">
        <f>SUM('Table 6" 2015 apr'!K14,'Table 6" 2015 may'!K14,'Table 6" 2015 jun'!K14)</f>
        <v>0</v>
      </c>
      <c r="L14" s="196">
        <f>SUM('Table 6" 2015 apr'!L14,'Table 6" 2015 may'!L14,'Table 6" 2015 jun'!L14)</f>
        <v>0</v>
      </c>
      <c r="M14" s="196">
        <f>SUM('Table 6" 2015 apr'!M14,'Table 6" 2015 may'!M14,'Table 6" 2015 jun'!M14)</f>
        <v>0</v>
      </c>
      <c r="N14" s="196">
        <f>SUM('Table 6" 2015 apr'!N14,'Table 6" 2015 may'!N14,'Table 6" 2015 jun'!N14)</f>
        <v>0</v>
      </c>
      <c r="O14" s="197">
        <f>SUM(E14,G14,I14,K14,M14)</f>
        <v>0</v>
      </c>
      <c r="P14" s="198">
        <f>SUM(F14,H14,J14,L14,N14)</f>
        <v>0</v>
      </c>
    </row>
    <row r="15" spans="1:16" ht="20.25" x14ac:dyDescent="0.3">
      <c r="A15" s="328"/>
      <c r="B15" s="329"/>
      <c r="C15" s="329"/>
      <c r="D15" s="330"/>
      <c r="E15" s="199"/>
      <c r="F15" s="196"/>
      <c r="G15" s="196"/>
      <c r="H15" s="196"/>
      <c r="I15" s="196"/>
      <c r="J15" s="196"/>
      <c r="K15" s="196"/>
      <c r="L15" s="196"/>
      <c r="M15" s="196"/>
      <c r="N15" s="196"/>
      <c r="O15" s="197"/>
      <c r="P15" s="198"/>
    </row>
    <row r="16" spans="1:16" ht="20.25" x14ac:dyDescent="0.3">
      <c r="A16" s="192" t="s">
        <v>22</v>
      </c>
      <c r="B16" s="193"/>
      <c r="C16" s="193" t="s">
        <v>80</v>
      </c>
      <c r="D16" s="194" t="s">
        <v>80</v>
      </c>
      <c r="E16" s="196">
        <f>SUM('Table 6" 2015 apr'!E16,'Table 6" 2015 may'!E16,'Table 6" 2015 jun'!E16)</f>
        <v>0</v>
      </c>
      <c r="F16" s="196">
        <f>SUM('Table 6" 2015 apr'!F16,'Table 6" 2015 may'!F16,'Table 6" 2015 jun'!F16)</f>
        <v>0</v>
      </c>
      <c r="G16" s="196">
        <f>SUM('Table 6" 2015 apr'!G16,'Table 6" 2015 may'!G16,'Table 6" 2015 jun'!G16)</f>
        <v>0</v>
      </c>
      <c r="H16" s="196">
        <f>SUM('Table 6" 2015 apr'!H16,'Table 6" 2015 may'!H16,'Table 6" 2015 jun'!H16)</f>
        <v>0</v>
      </c>
      <c r="I16" s="196">
        <f>SUM('Table 6" 2015 apr'!I16,'Table 6" 2015 may'!I16,'Table 6" 2015 jun'!I16)</f>
        <v>0</v>
      </c>
      <c r="J16" s="196">
        <f>SUM('Table 6" 2015 apr'!J16,'Table 6" 2015 may'!J16,'Table 6" 2015 jun'!J16)</f>
        <v>0</v>
      </c>
      <c r="K16" s="196">
        <f>SUM('Table 6" 2015 apr'!K16,'Table 6" 2015 may'!K16,'Table 6" 2015 jun'!K16)</f>
        <v>0</v>
      </c>
      <c r="L16" s="196">
        <f>SUM('Table 6" 2015 apr'!L16,'Table 6" 2015 may'!L16,'Table 6" 2015 jun'!L16)</f>
        <v>0</v>
      </c>
      <c r="M16" s="196">
        <f>SUM('Table 6" 2015 apr'!M16,'Table 6" 2015 may'!M16,'Table 6" 2015 jun'!M16)</f>
        <v>2</v>
      </c>
      <c r="N16" s="196">
        <f>SUM('Table 6" 2015 apr'!N16,'Table 6" 2015 may'!N16,'Table 6" 2015 jun'!N16)</f>
        <v>1</v>
      </c>
      <c r="O16" s="197">
        <f>SUM(E16,G16,I16,K16,M16)</f>
        <v>2</v>
      </c>
      <c r="P16" s="198">
        <f>SUM(F16,H16,J16,L16,N16)</f>
        <v>1</v>
      </c>
    </row>
    <row r="17" spans="1:16" ht="20.25" x14ac:dyDescent="0.3">
      <c r="A17" s="328"/>
      <c r="B17" s="329"/>
      <c r="C17" s="329"/>
      <c r="D17" s="330"/>
      <c r="E17" s="199"/>
      <c r="F17" s="196"/>
      <c r="G17" s="196"/>
      <c r="H17" s="196"/>
      <c r="I17" s="196"/>
      <c r="J17" s="196"/>
      <c r="K17" s="196"/>
      <c r="L17" s="196"/>
      <c r="M17" s="196"/>
      <c r="N17" s="196"/>
      <c r="O17" s="197"/>
      <c r="P17" s="198"/>
    </row>
    <row r="18" spans="1:16" ht="20.25" x14ac:dyDescent="0.3">
      <c r="A18" s="192" t="s">
        <v>23</v>
      </c>
      <c r="B18" s="193"/>
      <c r="C18" s="193" t="s">
        <v>80</v>
      </c>
      <c r="D18" s="194" t="s">
        <v>80</v>
      </c>
      <c r="E18" s="196">
        <f>SUM('Table 6" 2015 apr'!E18,'Table 6" 2015 may'!E18,'Table 6" 2015 jun'!E18)</f>
        <v>0</v>
      </c>
      <c r="F18" s="196">
        <f>SUM('Table 6" 2015 apr'!F18,'Table 6" 2015 may'!F18,'Table 6" 2015 jun'!F18)</f>
        <v>0</v>
      </c>
      <c r="G18" s="196">
        <f>SUM('Table 6" 2015 apr'!G18,'Table 6" 2015 may'!G18,'Table 6" 2015 jun'!G18)</f>
        <v>0</v>
      </c>
      <c r="H18" s="196">
        <f>SUM('Table 6" 2015 apr'!H18,'Table 6" 2015 may'!H18,'Table 6" 2015 jun'!H18)</f>
        <v>0</v>
      </c>
      <c r="I18" s="196">
        <f>SUM('Table 6" 2015 apr'!I18,'Table 6" 2015 may'!I18,'Table 6" 2015 jun'!I18)</f>
        <v>0</v>
      </c>
      <c r="J18" s="196">
        <f>SUM('Table 6" 2015 apr'!J18,'Table 6" 2015 may'!J18,'Table 6" 2015 jun'!J18)</f>
        <v>0</v>
      </c>
      <c r="K18" s="196">
        <f>SUM('Table 6" 2015 apr'!K18,'Table 6" 2015 may'!K18,'Table 6" 2015 jun'!K18)</f>
        <v>0</v>
      </c>
      <c r="L18" s="196">
        <f>SUM('Table 6" 2015 apr'!L18,'Table 6" 2015 may'!L18,'Table 6" 2015 jun'!L18)</f>
        <v>0</v>
      </c>
      <c r="M18" s="196">
        <f>SUM('Table 6" 2015 apr'!M18,'Table 6" 2015 may'!M18,'Table 6" 2015 jun'!M18)</f>
        <v>2</v>
      </c>
      <c r="N18" s="196">
        <f>SUM('Table 6" 2015 apr'!N18,'Table 6" 2015 may'!N18,'Table 6" 2015 jun'!N18)</f>
        <v>2</v>
      </c>
      <c r="O18" s="197">
        <f>SUM(E18,G18,I18,K18,M18)</f>
        <v>2</v>
      </c>
      <c r="P18" s="198">
        <f>SUM(F18,H18,J18,L18,N18)</f>
        <v>2</v>
      </c>
    </row>
    <row r="19" spans="1:16" ht="20.25" x14ac:dyDescent="0.3">
      <c r="A19" s="328"/>
      <c r="B19" s="329"/>
      <c r="C19" s="329"/>
      <c r="D19" s="330"/>
      <c r="E19" s="199"/>
      <c r="F19" s="196"/>
      <c r="G19" s="196"/>
      <c r="H19" s="196"/>
      <c r="I19" s="196"/>
      <c r="J19" s="196"/>
      <c r="K19" s="196"/>
      <c r="L19" s="196"/>
      <c r="M19" s="196"/>
      <c r="N19" s="196"/>
      <c r="O19" s="197"/>
      <c r="P19" s="198"/>
    </row>
    <row r="20" spans="1:16" ht="20.25" x14ac:dyDescent="0.3">
      <c r="A20" s="192" t="s">
        <v>24</v>
      </c>
      <c r="B20" s="193"/>
      <c r="C20" s="193" t="s">
        <v>80</v>
      </c>
      <c r="D20" s="194" t="s">
        <v>80</v>
      </c>
      <c r="E20" s="196">
        <f>SUM('Table 6" 2015 apr'!E20,'Table 6" 2015 may'!E20,'Table 6" 2015 jun'!E20)</f>
        <v>1</v>
      </c>
      <c r="F20" s="196">
        <f>SUM('Table 6" 2015 apr'!F20,'Table 6" 2015 may'!F20,'Table 6" 2015 jun'!F20)</f>
        <v>0</v>
      </c>
      <c r="G20" s="196">
        <f>SUM('Table 6" 2015 apr'!G20,'Table 6" 2015 may'!G20,'Table 6" 2015 jun'!G20)</f>
        <v>2</v>
      </c>
      <c r="H20" s="196">
        <f>SUM('Table 6" 2015 apr'!H20,'Table 6" 2015 may'!H20,'Table 6" 2015 jun'!H20)</f>
        <v>1</v>
      </c>
      <c r="I20" s="196">
        <f>SUM('Table 6" 2015 apr'!I20,'Table 6" 2015 may'!I20,'Table 6" 2015 jun'!I20)</f>
        <v>0</v>
      </c>
      <c r="J20" s="196">
        <f>SUM('Table 6" 2015 apr'!J20,'Table 6" 2015 may'!J20,'Table 6" 2015 jun'!J20)</f>
        <v>0</v>
      </c>
      <c r="K20" s="196">
        <f>SUM('Table 6" 2015 apr'!K20,'Table 6" 2015 may'!K20,'Table 6" 2015 jun'!K20)</f>
        <v>1</v>
      </c>
      <c r="L20" s="196">
        <f>SUM('Table 6" 2015 apr'!L20,'Table 6" 2015 may'!L20,'Table 6" 2015 jun'!L20)</f>
        <v>0</v>
      </c>
      <c r="M20" s="196">
        <f>SUM('Table 6" 2015 apr'!M20,'Table 6" 2015 may'!M20,'Table 6" 2015 jun'!M20)</f>
        <v>1</v>
      </c>
      <c r="N20" s="196">
        <f>SUM('Table 6" 2015 apr'!N20,'Table 6" 2015 may'!N20,'Table 6" 2015 jun'!N20)</f>
        <v>0</v>
      </c>
      <c r="O20" s="197">
        <f>SUM(E20,G20,I20,K20,M20)</f>
        <v>5</v>
      </c>
      <c r="P20" s="198">
        <f>SUM(F20,H20,J20,L20,N20)</f>
        <v>1</v>
      </c>
    </row>
    <row r="21" spans="1:16" ht="20.25" x14ac:dyDescent="0.3">
      <c r="A21" s="328"/>
      <c r="B21" s="329"/>
      <c r="C21" s="329"/>
      <c r="D21" s="330"/>
      <c r="E21" s="199"/>
      <c r="F21" s="196"/>
      <c r="G21" s="196"/>
      <c r="H21" s="196"/>
      <c r="I21" s="196"/>
      <c r="J21" s="196"/>
      <c r="K21" s="196"/>
      <c r="L21" s="196"/>
      <c r="M21" s="196"/>
      <c r="N21" s="196"/>
      <c r="O21" s="197"/>
      <c r="P21" s="198"/>
    </row>
    <row r="22" spans="1:16" ht="20.25" x14ac:dyDescent="0.3">
      <c r="A22" s="192" t="s">
        <v>25</v>
      </c>
      <c r="B22" s="193"/>
      <c r="C22" s="193" t="s">
        <v>80</v>
      </c>
      <c r="D22" s="194" t="s">
        <v>80</v>
      </c>
      <c r="E22" s="196">
        <f>SUM('Table 6" 2015 apr'!E22,'Table 6" 2015 may'!E22,'Table 6" 2015 jun'!E22)</f>
        <v>2</v>
      </c>
      <c r="F22" s="196">
        <f>SUM('Table 6" 2015 apr'!F22,'Table 6" 2015 may'!F22,'Table 6" 2015 jun'!F22)</f>
        <v>0</v>
      </c>
      <c r="G22" s="196">
        <f>SUM('Table 6" 2015 apr'!G22,'Table 6" 2015 may'!G22,'Table 6" 2015 jun'!G22)</f>
        <v>4</v>
      </c>
      <c r="H22" s="196">
        <f>SUM('Table 6" 2015 apr'!H22,'Table 6" 2015 may'!H22,'Table 6" 2015 jun'!H22)</f>
        <v>0</v>
      </c>
      <c r="I22" s="196">
        <f>SUM('Table 6" 2015 apr'!I22,'Table 6" 2015 may'!I22,'Table 6" 2015 jun'!I22)</f>
        <v>0</v>
      </c>
      <c r="J22" s="196">
        <f>SUM('Table 6" 2015 apr'!J22,'Table 6" 2015 may'!J22,'Table 6" 2015 jun'!J22)</f>
        <v>0</v>
      </c>
      <c r="K22" s="196">
        <f>SUM('Table 6" 2015 apr'!K22,'Table 6" 2015 may'!K22,'Table 6" 2015 jun'!K22)</f>
        <v>0</v>
      </c>
      <c r="L22" s="196">
        <f>SUM('Table 6" 2015 apr'!L22,'Table 6" 2015 may'!L22,'Table 6" 2015 jun'!L22)</f>
        <v>1</v>
      </c>
      <c r="M22" s="196">
        <f>SUM('Table 6" 2015 apr'!M22,'Table 6" 2015 may'!M22,'Table 6" 2015 jun'!M22)</f>
        <v>0</v>
      </c>
      <c r="N22" s="196">
        <f>SUM('Table 6" 2015 apr'!N22,'Table 6" 2015 may'!N22,'Table 6" 2015 jun'!N22)</f>
        <v>0</v>
      </c>
      <c r="O22" s="197">
        <f>SUM(E22,G22,I22,K22,M22)</f>
        <v>6</v>
      </c>
      <c r="P22" s="198">
        <f>SUM(F22,H22,J22,L22,N22)</f>
        <v>1</v>
      </c>
    </row>
    <row r="23" spans="1:16" ht="20.25" x14ac:dyDescent="0.3">
      <c r="A23" s="328"/>
      <c r="B23" s="329"/>
      <c r="C23" s="329"/>
      <c r="D23" s="330"/>
      <c r="E23" s="199"/>
      <c r="F23" s="196"/>
      <c r="G23" s="196"/>
      <c r="H23" s="196"/>
      <c r="I23" s="196"/>
      <c r="J23" s="196"/>
      <c r="K23" s="196"/>
      <c r="L23" s="196"/>
      <c r="M23" s="196"/>
      <c r="N23" s="196"/>
      <c r="O23" s="197"/>
      <c r="P23" s="198"/>
    </row>
    <row r="24" spans="1:16" ht="20.25" x14ac:dyDescent="0.3">
      <c r="A24" s="192" t="s">
        <v>26</v>
      </c>
      <c r="B24" s="193"/>
      <c r="C24" s="193" t="s">
        <v>80</v>
      </c>
      <c r="D24" s="194" t="s">
        <v>80</v>
      </c>
      <c r="E24" s="196">
        <f>SUM('Table 6" 2015 apr'!E24,'Table 6" 2015 may'!E24,'Table 6" 2015 jun'!E24)</f>
        <v>1</v>
      </c>
      <c r="F24" s="196">
        <f>SUM('Table 6" 2015 apr'!F24,'Table 6" 2015 may'!F24,'Table 6" 2015 jun'!F24)</f>
        <v>1</v>
      </c>
      <c r="G24" s="196">
        <f>SUM('Table 6" 2015 apr'!G24,'Table 6" 2015 may'!G24,'Table 6" 2015 jun'!G24)</f>
        <v>2</v>
      </c>
      <c r="H24" s="196">
        <f>SUM('Table 6" 2015 apr'!H24,'Table 6" 2015 may'!H24,'Table 6" 2015 jun'!H24)</f>
        <v>0</v>
      </c>
      <c r="I24" s="196">
        <f>SUM('Table 6" 2015 apr'!I24,'Table 6" 2015 may'!I24,'Table 6" 2015 jun'!I24)</f>
        <v>0</v>
      </c>
      <c r="J24" s="196">
        <f>SUM('Table 6" 2015 apr'!J24,'Table 6" 2015 may'!J24,'Table 6" 2015 jun'!J24)</f>
        <v>0</v>
      </c>
      <c r="K24" s="196">
        <f>SUM('Table 6" 2015 apr'!K24,'Table 6" 2015 may'!K24,'Table 6" 2015 jun'!K24)</f>
        <v>0</v>
      </c>
      <c r="L24" s="196">
        <f>SUM('Table 6" 2015 apr'!L24,'Table 6" 2015 may'!L24,'Table 6" 2015 jun'!L24)</f>
        <v>0</v>
      </c>
      <c r="M24" s="196">
        <f>SUM('Table 6" 2015 apr'!M24,'Table 6" 2015 may'!M24,'Table 6" 2015 jun'!M24)</f>
        <v>0</v>
      </c>
      <c r="N24" s="196">
        <f>SUM('Table 6" 2015 apr'!N24,'Table 6" 2015 may'!N24,'Table 6" 2015 jun'!N24)</f>
        <v>0</v>
      </c>
      <c r="O24" s="197">
        <f>SUM(E24,G24,I24,K24,M24)</f>
        <v>3</v>
      </c>
      <c r="P24" s="198">
        <f>SUM(F24,H24,J24,L24,N24)</f>
        <v>1</v>
      </c>
    </row>
    <row r="25" spans="1:16" ht="20.25" x14ac:dyDescent="0.3">
      <c r="A25" s="328"/>
      <c r="B25" s="329"/>
      <c r="C25" s="329"/>
      <c r="D25" s="330"/>
      <c r="E25" s="199"/>
      <c r="F25" s="196"/>
      <c r="G25" s="196"/>
      <c r="H25" s="196"/>
      <c r="I25" s="196"/>
      <c r="J25" s="196"/>
      <c r="K25" s="196"/>
      <c r="L25" s="196"/>
      <c r="M25" s="196"/>
      <c r="N25" s="196"/>
      <c r="O25" s="197"/>
      <c r="P25" s="198"/>
    </row>
    <row r="26" spans="1:16" ht="20.25" x14ac:dyDescent="0.3">
      <c r="A26" s="192" t="s">
        <v>27</v>
      </c>
      <c r="B26" s="193"/>
      <c r="C26" s="193" t="s">
        <v>80</v>
      </c>
      <c r="D26" s="194" t="s">
        <v>80</v>
      </c>
      <c r="E26" s="196">
        <f>SUM('Table 6" 2015 apr'!E26,'Table 6" 2015 may'!E26,'Table 6" 2015 jun'!E26)</f>
        <v>0</v>
      </c>
      <c r="F26" s="196">
        <f>SUM('Table 6" 2015 apr'!F26,'Table 6" 2015 may'!F26,'Table 6" 2015 jun'!F26)</f>
        <v>0</v>
      </c>
      <c r="G26" s="196">
        <f>SUM('Table 6" 2015 apr'!G26,'Table 6" 2015 may'!G26,'Table 6" 2015 jun'!G26)</f>
        <v>1</v>
      </c>
      <c r="H26" s="196">
        <f>SUM('Table 6" 2015 apr'!H26,'Table 6" 2015 may'!H26,'Table 6" 2015 jun'!H26)</f>
        <v>0</v>
      </c>
      <c r="I26" s="196">
        <f>SUM('Table 6" 2015 apr'!I26,'Table 6" 2015 may'!I26,'Table 6" 2015 jun'!I26)</f>
        <v>0</v>
      </c>
      <c r="J26" s="196">
        <f>SUM('Table 6" 2015 apr'!J26,'Table 6" 2015 may'!J26,'Table 6" 2015 jun'!J26)</f>
        <v>0</v>
      </c>
      <c r="K26" s="196">
        <f>SUM('Table 6" 2015 apr'!K26,'Table 6" 2015 may'!K26,'Table 6" 2015 jun'!K26)</f>
        <v>0</v>
      </c>
      <c r="L26" s="196">
        <f>SUM('Table 6" 2015 apr'!L26,'Table 6" 2015 may'!L26,'Table 6" 2015 jun'!L26)</f>
        <v>0</v>
      </c>
      <c r="M26" s="196">
        <f>SUM('Table 6" 2015 apr'!M26,'Table 6" 2015 may'!M26,'Table 6" 2015 jun'!M26)</f>
        <v>1</v>
      </c>
      <c r="N26" s="196">
        <f>SUM('Table 6" 2015 apr'!N26,'Table 6" 2015 may'!N26,'Table 6" 2015 jun'!N26)</f>
        <v>0</v>
      </c>
      <c r="O26" s="197">
        <f>SUM(E26,G26,I26,K26,M26)</f>
        <v>2</v>
      </c>
      <c r="P26" s="198">
        <f>SUM(F26,H26,J26,L26,N26)</f>
        <v>0</v>
      </c>
    </row>
    <row r="27" spans="1:16" ht="20.25" x14ac:dyDescent="0.3">
      <c r="A27" s="328"/>
      <c r="B27" s="329"/>
      <c r="C27" s="329"/>
      <c r="D27" s="330"/>
      <c r="E27" s="199"/>
      <c r="F27" s="196"/>
      <c r="G27" s="196"/>
      <c r="H27" s="196"/>
      <c r="I27" s="196"/>
      <c r="J27" s="196"/>
      <c r="K27" s="196"/>
      <c r="L27" s="196"/>
      <c r="M27" s="196"/>
      <c r="N27" s="196"/>
      <c r="O27" s="197"/>
      <c r="P27" s="198"/>
    </row>
    <row r="28" spans="1:16" ht="20.25" x14ac:dyDescent="0.3">
      <c r="A28" s="192" t="s">
        <v>28</v>
      </c>
      <c r="B28" s="193"/>
      <c r="C28" s="193" t="s">
        <v>80</v>
      </c>
      <c r="D28" s="194" t="s">
        <v>80</v>
      </c>
      <c r="E28" s="196">
        <f>SUM('Table 6" 2015 apr'!E28,'Table 6" 2015 may'!E28,'Table 6" 2015 jun'!E28)</f>
        <v>1</v>
      </c>
      <c r="F28" s="196">
        <f>SUM('Table 6" 2015 apr'!F28,'Table 6" 2015 may'!F28,'Table 6" 2015 jun'!F28)</f>
        <v>0</v>
      </c>
      <c r="G28" s="196">
        <f>SUM('Table 6" 2015 apr'!G28,'Table 6" 2015 may'!G28,'Table 6" 2015 jun'!G28)</f>
        <v>0</v>
      </c>
      <c r="H28" s="196">
        <f>SUM('Table 6" 2015 apr'!H28,'Table 6" 2015 may'!H28,'Table 6" 2015 jun'!H28)</f>
        <v>0</v>
      </c>
      <c r="I28" s="196">
        <f>SUM('Table 6" 2015 apr'!I28,'Table 6" 2015 may'!I28,'Table 6" 2015 jun'!I28)</f>
        <v>0</v>
      </c>
      <c r="J28" s="196">
        <f>SUM('Table 6" 2015 apr'!J28,'Table 6" 2015 may'!J28,'Table 6" 2015 jun'!J28)</f>
        <v>0</v>
      </c>
      <c r="K28" s="196">
        <f>SUM('Table 6" 2015 apr'!K28,'Table 6" 2015 may'!K28,'Table 6" 2015 jun'!K28)</f>
        <v>0</v>
      </c>
      <c r="L28" s="196">
        <f>SUM('Table 6" 2015 apr'!L28,'Table 6" 2015 may'!L28,'Table 6" 2015 jun'!L28)</f>
        <v>0</v>
      </c>
      <c r="M28" s="196">
        <f>SUM('Table 6" 2015 apr'!M28,'Table 6" 2015 may'!M28,'Table 6" 2015 jun'!M28)</f>
        <v>0</v>
      </c>
      <c r="N28" s="196">
        <f>SUM('Table 6" 2015 apr'!N28,'Table 6" 2015 may'!N28,'Table 6" 2015 jun'!N28)</f>
        <v>0</v>
      </c>
      <c r="O28" s="197">
        <f>SUM(E28,G28,I28,K28,M28)</f>
        <v>1</v>
      </c>
      <c r="P28" s="198">
        <f>SUM(F28,H28,J28,L28,N28)</f>
        <v>0</v>
      </c>
    </row>
    <row r="29" spans="1:16" ht="20.25" x14ac:dyDescent="0.3">
      <c r="A29" s="328"/>
      <c r="B29" s="329"/>
      <c r="C29" s="329"/>
      <c r="D29" s="330"/>
      <c r="E29" s="199"/>
      <c r="F29" s="196"/>
      <c r="G29" s="196"/>
      <c r="H29" s="196"/>
      <c r="I29" s="196"/>
      <c r="J29" s="196"/>
      <c r="K29" s="196"/>
      <c r="L29" s="196"/>
      <c r="M29" s="196"/>
      <c r="N29" s="196"/>
      <c r="O29" s="197"/>
      <c r="P29" s="198"/>
    </row>
    <row r="30" spans="1:16" ht="20.25" x14ac:dyDescent="0.3">
      <c r="A30" s="192" t="s">
        <v>29</v>
      </c>
      <c r="B30" s="193"/>
      <c r="C30" s="193" t="s">
        <v>80</v>
      </c>
      <c r="D30" s="194" t="s">
        <v>80</v>
      </c>
      <c r="E30" s="196">
        <f>SUM('Table 6" 2015 apr'!E30,'Table 6" 2015 may'!E30,'Table 6" 2015 jun'!E30)</f>
        <v>1</v>
      </c>
      <c r="F30" s="196">
        <f>SUM('Table 6" 2015 apr'!F30,'Table 6" 2015 may'!F30,'Table 6" 2015 jun'!F30)</f>
        <v>0</v>
      </c>
      <c r="G30" s="196">
        <f>SUM('Table 6" 2015 apr'!G30,'Table 6" 2015 may'!G30,'Table 6" 2015 jun'!G30)</f>
        <v>0</v>
      </c>
      <c r="H30" s="196">
        <f>SUM('Table 6" 2015 apr'!H30,'Table 6" 2015 may'!H30,'Table 6" 2015 jun'!H30)</f>
        <v>2</v>
      </c>
      <c r="I30" s="196">
        <f>SUM('Table 6" 2015 apr'!I30,'Table 6" 2015 may'!I30,'Table 6" 2015 jun'!I30)</f>
        <v>0</v>
      </c>
      <c r="J30" s="196">
        <f>SUM('Table 6" 2015 apr'!J30,'Table 6" 2015 may'!J30,'Table 6" 2015 jun'!J30)</f>
        <v>0</v>
      </c>
      <c r="K30" s="196">
        <f>SUM('Table 6" 2015 apr'!K30,'Table 6" 2015 may'!K30,'Table 6" 2015 jun'!K30)</f>
        <v>0</v>
      </c>
      <c r="L30" s="196">
        <f>SUM('Table 6" 2015 apr'!L30,'Table 6" 2015 may'!L30,'Table 6" 2015 jun'!L30)</f>
        <v>0</v>
      </c>
      <c r="M30" s="196">
        <f>SUM('Table 6" 2015 apr'!M30,'Table 6" 2015 may'!M30,'Table 6" 2015 jun'!M30)</f>
        <v>0</v>
      </c>
      <c r="N30" s="196">
        <f>SUM('Table 6" 2015 apr'!N30,'Table 6" 2015 may'!N30,'Table 6" 2015 jun'!N30)</f>
        <v>1</v>
      </c>
      <c r="O30" s="197">
        <f>SUM(E30,G30,I30,K30,M30)</f>
        <v>1</v>
      </c>
      <c r="P30" s="198">
        <f>SUM(F30,H30,J30,L30,N30)</f>
        <v>3</v>
      </c>
    </row>
    <row r="31" spans="1:16" ht="20.25" x14ac:dyDescent="0.3">
      <c r="A31" s="328"/>
      <c r="B31" s="329"/>
      <c r="C31" s="329"/>
      <c r="D31" s="330"/>
      <c r="E31" s="195"/>
      <c r="F31" s="196"/>
      <c r="G31" s="196"/>
      <c r="H31" s="196"/>
      <c r="I31" s="196"/>
      <c r="J31" s="196"/>
      <c r="K31" s="196"/>
      <c r="L31" s="196"/>
      <c r="M31" s="196"/>
      <c r="N31" s="196"/>
      <c r="O31" s="197"/>
      <c r="P31" s="198"/>
    </row>
    <row r="32" spans="1:16" ht="20.25" x14ac:dyDescent="0.3">
      <c r="A32" s="192" t="s">
        <v>136</v>
      </c>
      <c r="B32" s="193"/>
      <c r="C32" s="193" t="s">
        <v>80</v>
      </c>
      <c r="D32" s="194" t="s">
        <v>80</v>
      </c>
      <c r="E32" s="196">
        <f>SUM('Table 6" 2015 apr'!E32,'Table 6" 2015 may'!E32,'Table 6" 2015 jun'!E32)</f>
        <v>1</v>
      </c>
      <c r="F32" s="196">
        <f>SUM('Table 6" 2015 apr'!F32,'Table 6" 2015 may'!F32,'Table 6" 2015 jun'!F32)</f>
        <v>0</v>
      </c>
      <c r="G32" s="196">
        <f>SUM('Table 6" 2015 apr'!G32,'Table 6" 2015 may'!G32,'Table 6" 2015 jun'!G32)</f>
        <v>1</v>
      </c>
      <c r="H32" s="196">
        <f>SUM('Table 6" 2015 apr'!H32,'Table 6" 2015 may'!H32,'Table 6" 2015 jun'!H32)</f>
        <v>0</v>
      </c>
      <c r="I32" s="196">
        <f>SUM('Table 6" 2015 apr'!I32,'Table 6" 2015 may'!I32,'Table 6" 2015 jun'!I32)</f>
        <v>0</v>
      </c>
      <c r="J32" s="196">
        <f>SUM('Table 6" 2015 apr'!J32,'Table 6" 2015 may'!J32,'Table 6" 2015 jun'!J32)</f>
        <v>0</v>
      </c>
      <c r="K32" s="196">
        <f>SUM('Table 6" 2015 apr'!K32,'Table 6" 2015 may'!K32,'Table 6" 2015 jun'!K32)</f>
        <v>0</v>
      </c>
      <c r="L32" s="196">
        <f>SUM('Table 6" 2015 apr'!L32,'Table 6" 2015 may'!L32,'Table 6" 2015 jun'!L32)</f>
        <v>0</v>
      </c>
      <c r="M32" s="196">
        <f>SUM('Table 6" 2015 apr'!M32,'Table 6" 2015 may'!M32,'Table 6" 2015 jun'!M32)</f>
        <v>0</v>
      </c>
      <c r="N32" s="196">
        <f>SUM('Table 6" 2015 apr'!N32,'Table 6" 2015 may'!N32,'Table 6" 2015 jun'!N32)</f>
        <v>0</v>
      </c>
      <c r="O32" s="197">
        <f>SUM(E32,G32,I32,K32,M32)</f>
        <v>2</v>
      </c>
      <c r="P32" s="198">
        <f>SUM(F32,H32,J32,L32,N32)</f>
        <v>0</v>
      </c>
    </row>
    <row r="33" spans="1:16" ht="20.25" x14ac:dyDescent="0.3">
      <c r="A33" s="328"/>
      <c r="B33" s="329"/>
      <c r="C33" s="329"/>
      <c r="D33" s="330"/>
      <c r="E33" s="199"/>
      <c r="F33" s="196"/>
      <c r="G33" s="196"/>
      <c r="H33" s="196"/>
      <c r="I33" s="196"/>
      <c r="J33" s="196"/>
      <c r="K33" s="196"/>
      <c r="L33" s="196"/>
      <c r="M33" s="196"/>
      <c r="N33" s="196"/>
      <c r="O33" s="197"/>
      <c r="P33" s="198"/>
    </row>
    <row r="34" spans="1:16" ht="20.25" x14ac:dyDescent="0.3">
      <c r="A34" s="192" t="s">
        <v>31</v>
      </c>
      <c r="B34" s="193"/>
      <c r="C34" s="193" t="s">
        <v>80</v>
      </c>
      <c r="D34" s="194" t="s">
        <v>80</v>
      </c>
      <c r="E34" s="196">
        <f>SUM('Table 6" 2015 apr'!E34,'Table 6" 2015 may'!E34,'Table 6" 2015 jun'!E34)</f>
        <v>2</v>
      </c>
      <c r="F34" s="196">
        <f>SUM('Table 6" 2015 apr'!F34,'Table 6" 2015 may'!F34,'Table 6" 2015 jun'!F34)</f>
        <v>0</v>
      </c>
      <c r="G34" s="196">
        <f>SUM('Table 6" 2015 apr'!G34,'Table 6" 2015 may'!G34,'Table 6" 2015 jun'!G34)</f>
        <v>1</v>
      </c>
      <c r="H34" s="196">
        <f>SUM('Table 6" 2015 apr'!H34,'Table 6" 2015 may'!H34,'Table 6" 2015 jun'!H34)</f>
        <v>0</v>
      </c>
      <c r="I34" s="196">
        <f>SUM('Table 6" 2015 apr'!I34,'Table 6" 2015 may'!I34,'Table 6" 2015 jun'!I34)</f>
        <v>0</v>
      </c>
      <c r="J34" s="196">
        <f>SUM('Table 6" 2015 apr'!J34,'Table 6" 2015 may'!J34,'Table 6" 2015 jun'!J34)</f>
        <v>0</v>
      </c>
      <c r="K34" s="196">
        <f>SUM('Table 6" 2015 apr'!K34,'Table 6" 2015 may'!K34,'Table 6" 2015 jun'!K34)</f>
        <v>0</v>
      </c>
      <c r="L34" s="196">
        <f>SUM('Table 6" 2015 apr'!L34,'Table 6" 2015 may'!L34,'Table 6" 2015 jun'!L34)</f>
        <v>0</v>
      </c>
      <c r="M34" s="196">
        <f>SUM('Table 6" 2015 apr'!M34,'Table 6" 2015 may'!M34,'Table 6" 2015 jun'!M34)</f>
        <v>0</v>
      </c>
      <c r="N34" s="196">
        <f>SUM('Table 6" 2015 apr'!N34,'Table 6" 2015 may'!N34,'Table 6" 2015 jun'!N34)</f>
        <v>0</v>
      </c>
      <c r="O34" s="197">
        <f>SUM(E34,G34,I34,K34,M34)</f>
        <v>3</v>
      </c>
      <c r="P34" s="198">
        <f>SUM(F34,H34,J34,L34,N34)</f>
        <v>0</v>
      </c>
    </row>
    <row r="35" spans="1:16" ht="20.25" x14ac:dyDescent="0.3">
      <c r="A35" s="328"/>
      <c r="B35" s="329"/>
      <c r="C35" s="329"/>
      <c r="D35" s="330"/>
      <c r="E35" s="199"/>
      <c r="F35" s="196"/>
      <c r="G35" s="196"/>
      <c r="H35" s="196"/>
      <c r="I35" s="196"/>
      <c r="J35" s="196"/>
      <c r="K35" s="196"/>
      <c r="L35" s="196"/>
      <c r="M35" s="196"/>
      <c r="N35" s="196"/>
      <c r="O35" s="197"/>
      <c r="P35" s="198"/>
    </row>
    <row r="36" spans="1:16" ht="20.25" x14ac:dyDescent="0.3">
      <c r="A36" s="192" t="s">
        <v>32</v>
      </c>
      <c r="B36" s="193"/>
      <c r="C36" s="193" t="s">
        <v>80</v>
      </c>
      <c r="D36" s="194" t="s">
        <v>80</v>
      </c>
      <c r="E36" s="196">
        <f>SUM('Table 6" 2015 apr'!E36,'Table 6" 2015 may'!E36,'Table 6" 2015 jun'!E36)</f>
        <v>3</v>
      </c>
      <c r="F36" s="196">
        <f>SUM('Table 6" 2015 apr'!F36,'Table 6" 2015 may'!F36,'Table 6" 2015 jun'!F36)</f>
        <v>0</v>
      </c>
      <c r="G36" s="196">
        <f>SUM('Table 6" 2015 apr'!G36,'Table 6" 2015 may'!G36,'Table 6" 2015 jun'!G36)</f>
        <v>1</v>
      </c>
      <c r="H36" s="196">
        <f>SUM('Table 6" 2015 apr'!H36,'Table 6" 2015 may'!H36,'Table 6" 2015 jun'!H36)</f>
        <v>0</v>
      </c>
      <c r="I36" s="196">
        <f>SUM('Table 6" 2015 apr'!I36,'Table 6" 2015 may'!I36,'Table 6" 2015 jun'!I36)</f>
        <v>0</v>
      </c>
      <c r="J36" s="196">
        <f>SUM('Table 6" 2015 apr'!J36,'Table 6" 2015 may'!J36,'Table 6" 2015 jun'!J36)</f>
        <v>0</v>
      </c>
      <c r="K36" s="196">
        <f>SUM('Table 6" 2015 apr'!K36,'Table 6" 2015 may'!K36,'Table 6" 2015 jun'!K36)</f>
        <v>0</v>
      </c>
      <c r="L36" s="196">
        <f>SUM('Table 6" 2015 apr'!L36,'Table 6" 2015 may'!L36,'Table 6" 2015 jun'!L36)</f>
        <v>0</v>
      </c>
      <c r="M36" s="196">
        <f>SUM('Table 6" 2015 apr'!M36,'Table 6" 2015 may'!M36,'Table 6" 2015 jun'!M36)</f>
        <v>0</v>
      </c>
      <c r="N36" s="196">
        <f>SUM('Table 6" 2015 apr'!N36,'Table 6" 2015 may'!N36,'Table 6" 2015 jun'!N36)</f>
        <v>0</v>
      </c>
      <c r="O36" s="197">
        <f>SUM(E36,G36,I36,K36,M36)</f>
        <v>4</v>
      </c>
      <c r="P36" s="198">
        <f>SUM(F36,H36,J36,L36,N36)</f>
        <v>0</v>
      </c>
    </row>
    <row r="37" spans="1:16" ht="20.25" x14ac:dyDescent="0.3">
      <c r="A37" s="328"/>
      <c r="B37" s="329"/>
      <c r="C37" s="329"/>
      <c r="D37" s="330"/>
      <c r="E37" s="199"/>
      <c r="F37" s="196"/>
      <c r="G37" s="196"/>
      <c r="H37" s="196"/>
      <c r="I37" s="196"/>
      <c r="J37" s="196"/>
      <c r="K37" s="196"/>
      <c r="L37" s="196"/>
      <c r="M37" s="196"/>
      <c r="N37" s="196"/>
      <c r="O37" s="197"/>
      <c r="P37" s="198"/>
    </row>
    <row r="38" spans="1:16" ht="20.25" x14ac:dyDescent="0.3">
      <c r="A38" s="200" t="s">
        <v>56</v>
      </c>
      <c r="B38" s="201"/>
      <c r="C38" s="201"/>
      <c r="D38" s="194" t="s">
        <v>80</v>
      </c>
      <c r="E38" s="196">
        <f>SUM('Table 6" 2015 apr'!E38,'Table 6" 2015 may'!E38,'Table 6" 2015 jun'!E38)</f>
        <v>1</v>
      </c>
      <c r="F38" s="196">
        <f>SUM('Table 6" 2015 apr'!F38,'Table 6" 2015 may'!F38,'Table 6" 2015 jun'!F38)</f>
        <v>0</v>
      </c>
      <c r="G38" s="196">
        <f>SUM('Table 6" 2015 apr'!G38,'Table 6" 2015 may'!G38,'Table 6" 2015 jun'!G38)</f>
        <v>0</v>
      </c>
      <c r="H38" s="196">
        <f>SUM('Table 6" 2015 apr'!H38,'Table 6" 2015 may'!H38,'Table 6" 2015 jun'!H38)</f>
        <v>0</v>
      </c>
      <c r="I38" s="196">
        <f>SUM('Table 6" 2015 apr'!I38,'Table 6" 2015 may'!I38,'Table 6" 2015 jun'!I38)</f>
        <v>0</v>
      </c>
      <c r="J38" s="196">
        <f>SUM('Table 6" 2015 apr'!J38,'Table 6" 2015 may'!J38,'Table 6" 2015 jun'!J38)</f>
        <v>0</v>
      </c>
      <c r="K38" s="196">
        <f>SUM('Table 6" 2015 apr'!K38,'Table 6" 2015 may'!K38,'Table 6" 2015 jun'!K38)</f>
        <v>0</v>
      </c>
      <c r="L38" s="196">
        <f>SUM('Table 6" 2015 apr'!L38,'Table 6" 2015 may'!L38,'Table 6" 2015 jun'!L38)</f>
        <v>0</v>
      </c>
      <c r="M38" s="196">
        <f>SUM('Table 6" 2015 apr'!M38,'Table 6" 2015 may'!M38,'Table 6" 2015 jun'!M38)</f>
        <v>0</v>
      </c>
      <c r="N38" s="196">
        <f>SUM('Table 6" 2015 apr'!N38,'Table 6" 2015 may'!N38,'Table 6" 2015 jun'!N38)</f>
        <v>0</v>
      </c>
      <c r="O38" s="197">
        <f>SUM(E38,G38,I38,K38,M38)</f>
        <v>1</v>
      </c>
      <c r="P38" s="198">
        <f>SUM(F38,H38,J38,L38,N38)</f>
        <v>0</v>
      </c>
    </row>
    <row r="39" spans="1:16" ht="20.25" x14ac:dyDescent="0.3">
      <c r="A39" s="328"/>
      <c r="B39" s="329"/>
      <c r="C39" s="329"/>
      <c r="D39" s="330"/>
      <c r="E39" s="199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8"/>
    </row>
    <row r="40" spans="1:16" ht="20.25" x14ac:dyDescent="0.3">
      <c r="A40" s="202" t="s">
        <v>6</v>
      </c>
      <c r="B40" s="203"/>
      <c r="C40" s="204" t="s">
        <v>80</v>
      </c>
      <c r="D40" s="205" t="s">
        <v>80</v>
      </c>
      <c r="E40" s="206">
        <f>SUM(E10:E38)</f>
        <v>13</v>
      </c>
      <c r="F40" s="207">
        <f t="shared" ref="F40:N40" si="0">SUM(F10:F38)</f>
        <v>1</v>
      </c>
      <c r="G40" s="207">
        <f>SUM(G10:G38)</f>
        <v>12</v>
      </c>
      <c r="H40" s="207">
        <f t="shared" si="0"/>
        <v>3</v>
      </c>
      <c r="I40" s="207">
        <f>SUM(I10:I38)</f>
        <v>0</v>
      </c>
      <c r="J40" s="207">
        <f t="shared" si="0"/>
        <v>0</v>
      </c>
      <c r="K40" s="207">
        <f>SUM(K10:K38)</f>
        <v>1</v>
      </c>
      <c r="L40" s="207">
        <f t="shared" si="0"/>
        <v>1</v>
      </c>
      <c r="M40" s="207">
        <f>SUM(M10:M38)</f>
        <v>7</v>
      </c>
      <c r="N40" s="207">
        <f t="shared" si="0"/>
        <v>4</v>
      </c>
      <c r="O40" s="208">
        <f>SUM(O10,O12,O14,O16,O18,O20,O22,O24,O26,O28,O30,O32,O34,O36,O38)</f>
        <v>33</v>
      </c>
      <c r="P40" s="209">
        <f>SUM(P10,P12,P14,P16,P18,P20,P22,P24,P26,P28,P30,P32,P34,P36,P38)</f>
        <v>9</v>
      </c>
    </row>
  </sheetData>
  <mergeCells count="27">
    <mergeCell ref="A31:D31"/>
    <mergeCell ref="A33:D33"/>
    <mergeCell ref="A35:D35"/>
    <mergeCell ref="A37:D37"/>
    <mergeCell ref="A39:D39"/>
    <mergeCell ref="A29:D29"/>
    <mergeCell ref="A8:D8"/>
    <mergeCell ref="A9:D9"/>
    <mergeCell ref="A11:D11"/>
    <mergeCell ref="A13:D13"/>
    <mergeCell ref="A15:D15"/>
    <mergeCell ref="A17:D17"/>
    <mergeCell ref="A19:D19"/>
    <mergeCell ref="A21:D21"/>
    <mergeCell ref="A23:D23"/>
    <mergeCell ref="A25:D25"/>
    <mergeCell ref="A27:D27"/>
    <mergeCell ref="A1:P1"/>
    <mergeCell ref="A2:P2"/>
    <mergeCell ref="A3:P3"/>
    <mergeCell ref="A5:D7"/>
    <mergeCell ref="E5:F6"/>
    <mergeCell ref="G5:H6"/>
    <mergeCell ref="I5:J6"/>
    <mergeCell ref="K5:L6"/>
    <mergeCell ref="M5:N6"/>
    <mergeCell ref="O5:P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opLeftCell="A10" workbookViewId="0">
      <selection activeCell="O35" sqref="O35"/>
    </sheetView>
  </sheetViews>
  <sheetFormatPr defaultRowHeight="12.75" x14ac:dyDescent="0.2"/>
  <cols>
    <col min="6" max="6" width="14.28515625" customWidth="1"/>
    <col min="8" max="8" width="11.42578125" customWidth="1"/>
    <col min="10" max="10" width="10.42578125" customWidth="1"/>
    <col min="12" max="12" width="11.5703125" customWidth="1"/>
    <col min="14" max="14" width="10.28515625" customWidth="1"/>
    <col min="15" max="16" width="10.5703125" customWidth="1"/>
  </cols>
  <sheetData>
    <row r="1" spans="1:16" ht="27" customHeight="1" x14ac:dyDescent="0.35">
      <c r="A1" s="276" t="s">
        <v>165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</row>
    <row r="2" spans="1:16" ht="25.5" customHeight="1" x14ac:dyDescent="0.35">
      <c r="A2" s="276" t="s">
        <v>20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</row>
    <row r="3" spans="1:16" ht="22.5" customHeight="1" x14ac:dyDescent="0.35">
      <c r="A3" s="318">
        <v>42095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</row>
    <row r="5" spans="1:16" ht="19.5" customHeight="1" x14ac:dyDescent="0.2">
      <c r="A5" s="319" t="s">
        <v>87</v>
      </c>
      <c r="B5" s="320"/>
      <c r="C5" s="320"/>
      <c r="D5" s="321"/>
      <c r="E5" s="319" t="s">
        <v>88</v>
      </c>
      <c r="F5" s="321"/>
      <c r="G5" s="319" t="s">
        <v>89</v>
      </c>
      <c r="H5" s="321"/>
      <c r="I5" s="319" t="s">
        <v>90</v>
      </c>
      <c r="J5" s="321"/>
      <c r="K5" s="319" t="s">
        <v>91</v>
      </c>
      <c r="L5" s="321"/>
      <c r="M5" s="319" t="s">
        <v>92</v>
      </c>
      <c r="N5" s="321"/>
      <c r="O5" s="319" t="s">
        <v>144</v>
      </c>
      <c r="P5" s="321"/>
    </row>
    <row r="6" spans="1:16" ht="21.75" customHeight="1" x14ac:dyDescent="0.2">
      <c r="A6" s="322"/>
      <c r="B6" s="323"/>
      <c r="C6" s="323"/>
      <c r="D6" s="324"/>
      <c r="E6" s="325"/>
      <c r="F6" s="327"/>
      <c r="G6" s="325"/>
      <c r="H6" s="327"/>
      <c r="I6" s="325"/>
      <c r="J6" s="327"/>
      <c r="K6" s="325"/>
      <c r="L6" s="327"/>
      <c r="M6" s="325"/>
      <c r="N6" s="327"/>
      <c r="O6" s="325"/>
      <c r="P6" s="327"/>
    </row>
    <row r="7" spans="1:16" ht="20.25" x14ac:dyDescent="0.2">
      <c r="A7" s="325"/>
      <c r="B7" s="326"/>
      <c r="C7" s="326"/>
      <c r="D7" s="327"/>
      <c r="E7" s="183" t="s">
        <v>103</v>
      </c>
      <c r="F7" s="184" t="s">
        <v>104</v>
      </c>
      <c r="G7" s="184" t="s">
        <v>103</v>
      </c>
      <c r="H7" s="185" t="s">
        <v>104</v>
      </c>
      <c r="I7" s="185" t="s">
        <v>103</v>
      </c>
      <c r="J7" s="185" t="s">
        <v>104</v>
      </c>
      <c r="K7" s="185" t="s">
        <v>103</v>
      </c>
      <c r="L7" s="185" t="s">
        <v>104</v>
      </c>
      <c r="M7" s="185" t="s">
        <v>103</v>
      </c>
      <c r="N7" s="185" t="s">
        <v>104</v>
      </c>
      <c r="O7" s="183" t="s">
        <v>103</v>
      </c>
      <c r="P7" s="186" t="s">
        <v>104</v>
      </c>
    </row>
    <row r="8" spans="1:16" ht="20.25" x14ac:dyDescent="0.3">
      <c r="A8" s="328"/>
      <c r="B8" s="329"/>
      <c r="C8" s="329"/>
      <c r="D8" s="330"/>
      <c r="E8" s="187" t="s">
        <v>9</v>
      </c>
      <c r="F8" s="188" t="s">
        <v>10</v>
      </c>
      <c r="G8" s="188" t="s">
        <v>11</v>
      </c>
      <c r="H8" s="188" t="s">
        <v>12</v>
      </c>
      <c r="I8" s="188" t="s">
        <v>13</v>
      </c>
      <c r="J8" s="188" t="s">
        <v>14</v>
      </c>
      <c r="K8" s="188" t="s">
        <v>15</v>
      </c>
      <c r="L8" s="188" t="s">
        <v>16</v>
      </c>
      <c r="M8" s="188" t="s">
        <v>60</v>
      </c>
      <c r="N8" s="188" t="s">
        <v>61</v>
      </c>
      <c r="O8" s="188" t="s">
        <v>62</v>
      </c>
      <c r="P8" s="189" t="s">
        <v>63</v>
      </c>
    </row>
    <row r="9" spans="1:16" ht="20.25" x14ac:dyDescent="0.3">
      <c r="A9" s="328"/>
      <c r="B9" s="329"/>
      <c r="C9" s="329"/>
      <c r="D9" s="330"/>
      <c r="E9" s="187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1"/>
    </row>
    <row r="10" spans="1:16" ht="20.25" x14ac:dyDescent="0.3">
      <c r="A10" s="192" t="s">
        <v>69</v>
      </c>
      <c r="B10" s="193"/>
      <c r="C10" s="193" t="s">
        <v>80</v>
      </c>
      <c r="D10" s="194" t="s">
        <v>80</v>
      </c>
      <c r="E10" s="195"/>
      <c r="F10" s="196"/>
      <c r="G10" s="196"/>
      <c r="H10" s="196"/>
      <c r="I10" s="196"/>
      <c r="J10" s="196"/>
      <c r="K10" s="196"/>
      <c r="L10" s="196"/>
      <c r="M10" s="196"/>
      <c r="N10" s="196"/>
      <c r="O10" s="197">
        <f>SUM(E10,G10,I10,K10,M10)</f>
        <v>0</v>
      </c>
      <c r="P10" s="198">
        <f>SUM(F10,H10,J10,L10,N10)</f>
        <v>0</v>
      </c>
    </row>
    <row r="11" spans="1:16" ht="20.25" x14ac:dyDescent="0.3">
      <c r="A11" s="328"/>
      <c r="B11" s="329"/>
      <c r="C11" s="329"/>
      <c r="D11" s="330"/>
      <c r="E11" s="199"/>
      <c r="F11" s="196"/>
      <c r="G11" s="196"/>
      <c r="H11" s="196"/>
      <c r="I11" s="196"/>
      <c r="J11" s="196"/>
      <c r="K11" s="196"/>
      <c r="L11" s="196"/>
      <c r="M11" s="196"/>
      <c r="N11" s="196"/>
      <c r="O11" s="197"/>
      <c r="P11" s="198"/>
    </row>
    <row r="12" spans="1:16" ht="20.25" x14ac:dyDescent="0.3">
      <c r="A12" s="192" t="s">
        <v>68</v>
      </c>
      <c r="B12" s="193"/>
      <c r="C12" s="193" t="s">
        <v>80</v>
      </c>
      <c r="D12" s="194" t="s">
        <v>80</v>
      </c>
      <c r="E12" s="195"/>
      <c r="F12" s="196"/>
      <c r="G12" s="196"/>
      <c r="H12" s="196"/>
      <c r="I12" s="196"/>
      <c r="J12" s="196"/>
      <c r="K12" s="196"/>
      <c r="L12" s="196"/>
      <c r="M12" s="196"/>
      <c r="N12" s="196"/>
      <c r="O12" s="197">
        <f>SUM(E12:N12)</f>
        <v>0</v>
      </c>
      <c r="P12" s="198">
        <f>SUM(F12,H12,J12,L12,N12)</f>
        <v>0</v>
      </c>
    </row>
    <row r="13" spans="1:16" ht="20.25" x14ac:dyDescent="0.3">
      <c r="A13" s="328"/>
      <c r="B13" s="329"/>
      <c r="C13" s="329"/>
      <c r="D13" s="330"/>
      <c r="E13" s="199"/>
      <c r="F13" s="196"/>
      <c r="G13" s="196"/>
      <c r="H13" s="196"/>
      <c r="I13" s="196"/>
      <c r="J13" s="196"/>
      <c r="K13" s="196"/>
      <c r="L13" s="196"/>
      <c r="M13" s="196"/>
      <c r="N13" s="196"/>
      <c r="O13" s="197"/>
      <c r="P13" s="198"/>
    </row>
    <row r="14" spans="1:16" ht="20.25" x14ac:dyDescent="0.3">
      <c r="A14" s="192" t="s">
        <v>21</v>
      </c>
      <c r="B14" s="193"/>
      <c r="C14" s="193" t="s">
        <v>80</v>
      </c>
      <c r="D14" s="194" t="s">
        <v>80</v>
      </c>
      <c r="E14" s="195"/>
      <c r="F14" s="196"/>
      <c r="G14" s="196"/>
      <c r="H14" s="196"/>
      <c r="I14" s="196"/>
      <c r="J14" s="196"/>
      <c r="K14" s="196"/>
      <c r="L14" s="196"/>
      <c r="M14" s="196"/>
      <c r="N14" s="196"/>
      <c r="O14" s="197">
        <f>SUM(E14,G14,I14,K14,M14)</f>
        <v>0</v>
      </c>
      <c r="P14" s="198">
        <f>SUM(F14,H14,J14,L14,N14)</f>
        <v>0</v>
      </c>
    </row>
    <row r="15" spans="1:16" ht="20.25" x14ac:dyDescent="0.3">
      <c r="A15" s="328"/>
      <c r="B15" s="329"/>
      <c r="C15" s="329"/>
      <c r="D15" s="330"/>
      <c r="E15" s="199"/>
      <c r="F15" s="196"/>
      <c r="G15" s="196"/>
      <c r="H15" s="196"/>
      <c r="I15" s="196"/>
      <c r="J15" s="196"/>
      <c r="K15" s="196"/>
      <c r="L15" s="196"/>
      <c r="M15" s="196"/>
      <c r="N15" s="196"/>
      <c r="O15" s="197"/>
      <c r="P15" s="198"/>
    </row>
    <row r="16" spans="1:16" ht="20.25" x14ac:dyDescent="0.3">
      <c r="A16" s="192" t="s">
        <v>22</v>
      </c>
      <c r="B16" s="193"/>
      <c r="C16" s="193" t="s">
        <v>80</v>
      </c>
      <c r="D16" s="194" t="s">
        <v>80</v>
      </c>
      <c r="E16" s="195">
        <v>0</v>
      </c>
      <c r="F16" s="196"/>
      <c r="G16" s="196">
        <v>0</v>
      </c>
      <c r="H16" s="196"/>
      <c r="I16" s="196"/>
      <c r="J16" s="196"/>
      <c r="K16" s="196"/>
      <c r="L16" s="196"/>
      <c r="M16" s="196"/>
      <c r="N16" s="196"/>
      <c r="O16" s="197">
        <f>SUM(E16,G16,I16,K16,M16)</f>
        <v>0</v>
      </c>
      <c r="P16" s="198">
        <f>SUM(F16,H16,J16,L16,N16)</f>
        <v>0</v>
      </c>
    </row>
    <row r="17" spans="1:16" ht="20.25" x14ac:dyDescent="0.3">
      <c r="A17" s="328"/>
      <c r="B17" s="329"/>
      <c r="C17" s="329"/>
      <c r="D17" s="330"/>
      <c r="E17" s="199"/>
      <c r="F17" s="196"/>
      <c r="G17" s="196"/>
      <c r="H17" s="196"/>
      <c r="I17" s="196"/>
      <c r="J17" s="196"/>
      <c r="K17" s="196"/>
      <c r="L17" s="196"/>
      <c r="M17" s="196"/>
      <c r="N17" s="196"/>
      <c r="O17" s="197"/>
      <c r="P17" s="198"/>
    </row>
    <row r="18" spans="1:16" ht="20.25" x14ac:dyDescent="0.3">
      <c r="A18" s="192" t="s">
        <v>23</v>
      </c>
      <c r="B18" s="193"/>
      <c r="C18" s="193" t="s">
        <v>80</v>
      </c>
      <c r="D18" s="194" t="s">
        <v>80</v>
      </c>
      <c r="E18" s="195"/>
      <c r="F18" s="196"/>
      <c r="G18" s="196"/>
      <c r="H18" s="196"/>
      <c r="I18" s="196"/>
      <c r="J18" s="196"/>
      <c r="K18" s="196"/>
      <c r="L18" s="196"/>
      <c r="M18" s="196"/>
      <c r="N18" s="196"/>
      <c r="O18" s="197">
        <f>SUM(E18,G18,I18,K18,M18)</f>
        <v>0</v>
      </c>
      <c r="P18" s="198">
        <f>SUM(F18,H18,J18,L18,N18)</f>
        <v>0</v>
      </c>
    </row>
    <row r="19" spans="1:16" ht="20.25" x14ac:dyDescent="0.3">
      <c r="A19" s="328"/>
      <c r="B19" s="329"/>
      <c r="C19" s="329"/>
      <c r="D19" s="330"/>
      <c r="E19" s="199"/>
      <c r="F19" s="196"/>
      <c r="G19" s="196"/>
      <c r="H19" s="196"/>
      <c r="I19" s="196"/>
      <c r="J19" s="196"/>
      <c r="K19" s="196"/>
      <c r="L19" s="196"/>
      <c r="M19" s="196"/>
      <c r="N19" s="196"/>
      <c r="O19" s="197"/>
      <c r="P19" s="198"/>
    </row>
    <row r="20" spans="1:16" ht="20.25" x14ac:dyDescent="0.3">
      <c r="A20" s="192" t="s">
        <v>24</v>
      </c>
      <c r="B20" s="193"/>
      <c r="C20" s="193" t="s">
        <v>80</v>
      </c>
      <c r="D20" s="194" t="s">
        <v>80</v>
      </c>
      <c r="E20" s="195"/>
      <c r="F20" s="196"/>
      <c r="G20" s="196">
        <v>1</v>
      </c>
      <c r="H20" s="196"/>
      <c r="I20" s="196"/>
      <c r="J20" s="196"/>
      <c r="K20" s="196">
        <v>1</v>
      </c>
      <c r="L20" s="196"/>
      <c r="M20" s="196"/>
      <c r="N20" s="196"/>
      <c r="O20" s="197">
        <f>SUM(E20,G20,I20,K20,M20)</f>
        <v>2</v>
      </c>
      <c r="P20" s="198">
        <f>SUM(F20,H20,J20,L20,N20)</f>
        <v>0</v>
      </c>
    </row>
    <row r="21" spans="1:16" ht="20.25" x14ac:dyDescent="0.3">
      <c r="A21" s="328"/>
      <c r="B21" s="329"/>
      <c r="C21" s="329"/>
      <c r="D21" s="330"/>
      <c r="E21" s="199"/>
      <c r="F21" s="196"/>
      <c r="G21" s="196"/>
      <c r="H21" s="196"/>
      <c r="I21" s="196"/>
      <c r="J21" s="196"/>
      <c r="K21" s="196"/>
      <c r="L21" s="196"/>
      <c r="M21" s="196"/>
      <c r="N21" s="196"/>
      <c r="O21" s="197"/>
      <c r="P21" s="198"/>
    </row>
    <row r="22" spans="1:16" ht="20.25" x14ac:dyDescent="0.3">
      <c r="A22" s="192" t="s">
        <v>25</v>
      </c>
      <c r="B22" s="193"/>
      <c r="C22" s="193" t="s">
        <v>80</v>
      </c>
      <c r="D22" s="194" t="s">
        <v>80</v>
      </c>
      <c r="E22" s="195">
        <v>1</v>
      </c>
      <c r="F22" s="196"/>
      <c r="G22" s="196"/>
      <c r="H22" s="196"/>
      <c r="I22" s="196"/>
      <c r="J22" s="196"/>
      <c r="K22" s="196"/>
      <c r="L22" s="196"/>
      <c r="M22" s="196"/>
      <c r="N22" s="196"/>
      <c r="O22" s="197">
        <f>SUM(E22,G22,I22,K22,M22)</f>
        <v>1</v>
      </c>
      <c r="P22" s="198">
        <f>SUM(F22,H22,J22,L22,N22)</f>
        <v>0</v>
      </c>
    </row>
    <row r="23" spans="1:16" ht="20.25" x14ac:dyDescent="0.3">
      <c r="A23" s="328"/>
      <c r="B23" s="329"/>
      <c r="C23" s="329"/>
      <c r="D23" s="330"/>
      <c r="E23" s="199"/>
      <c r="F23" s="196"/>
      <c r="G23" s="196"/>
      <c r="H23" s="196"/>
      <c r="I23" s="196"/>
      <c r="J23" s="196"/>
      <c r="K23" s="196"/>
      <c r="L23" s="196"/>
      <c r="M23" s="196"/>
      <c r="N23" s="196"/>
      <c r="O23" s="197"/>
      <c r="P23" s="198"/>
    </row>
    <row r="24" spans="1:16" ht="20.25" x14ac:dyDescent="0.3">
      <c r="A24" s="192" t="s">
        <v>26</v>
      </c>
      <c r="B24" s="193"/>
      <c r="C24" s="193" t="s">
        <v>80</v>
      </c>
      <c r="D24" s="194" t="s">
        <v>80</v>
      </c>
      <c r="E24" s="195">
        <v>1</v>
      </c>
      <c r="F24" s="196">
        <v>1</v>
      </c>
      <c r="G24" s="196"/>
      <c r="H24" s="196"/>
      <c r="I24" s="196"/>
      <c r="J24" s="196"/>
      <c r="K24" s="196">
        <v>0</v>
      </c>
      <c r="L24" s="196"/>
      <c r="M24" s="196"/>
      <c r="N24" s="196"/>
      <c r="O24" s="197">
        <f>SUM(E24,G24,I24,K24,M24)</f>
        <v>1</v>
      </c>
      <c r="P24" s="198">
        <f>SUM(F24,H24,J24,L24,N24)</f>
        <v>1</v>
      </c>
    </row>
    <row r="25" spans="1:16" ht="20.25" x14ac:dyDescent="0.3">
      <c r="A25" s="328"/>
      <c r="B25" s="329"/>
      <c r="C25" s="329"/>
      <c r="D25" s="330"/>
      <c r="E25" s="199"/>
      <c r="F25" s="196"/>
      <c r="G25" s="196"/>
      <c r="H25" s="196"/>
      <c r="I25" s="196"/>
      <c r="J25" s="196"/>
      <c r="K25" s="196"/>
      <c r="L25" s="196"/>
      <c r="M25" s="196"/>
      <c r="N25" s="196"/>
      <c r="O25" s="197"/>
      <c r="P25" s="198"/>
    </row>
    <row r="26" spans="1:16" ht="20.25" x14ac:dyDescent="0.3">
      <c r="A26" s="192" t="s">
        <v>27</v>
      </c>
      <c r="B26" s="193"/>
      <c r="C26" s="193" t="s">
        <v>80</v>
      </c>
      <c r="D26" s="194" t="s">
        <v>80</v>
      </c>
      <c r="E26" s="195"/>
      <c r="F26" s="196"/>
      <c r="G26" s="196"/>
      <c r="H26" s="196"/>
      <c r="I26" s="196"/>
      <c r="J26" s="196"/>
      <c r="K26" s="196"/>
      <c r="L26" s="196"/>
      <c r="M26" s="196"/>
      <c r="N26" s="196">
        <v>0</v>
      </c>
      <c r="O26" s="197">
        <f>SUM(E26,G26,I26,K26,M26)</f>
        <v>0</v>
      </c>
      <c r="P26" s="198">
        <f>SUM(F26,H26,J26,L26,N26)</f>
        <v>0</v>
      </c>
    </row>
    <row r="27" spans="1:16" ht="20.25" x14ac:dyDescent="0.3">
      <c r="A27" s="328"/>
      <c r="B27" s="329"/>
      <c r="C27" s="329"/>
      <c r="D27" s="330"/>
      <c r="E27" s="199"/>
      <c r="F27" s="196"/>
      <c r="G27" s="196"/>
      <c r="H27" s="196"/>
      <c r="I27" s="196"/>
      <c r="J27" s="196"/>
      <c r="K27" s="196"/>
      <c r="L27" s="196"/>
      <c r="M27" s="196"/>
      <c r="N27" s="196"/>
      <c r="O27" s="197"/>
      <c r="P27" s="198"/>
    </row>
    <row r="28" spans="1:16" ht="20.25" x14ac:dyDescent="0.3">
      <c r="A28" s="192" t="s">
        <v>28</v>
      </c>
      <c r="B28" s="193"/>
      <c r="C28" s="193" t="s">
        <v>80</v>
      </c>
      <c r="D28" s="194" t="s">
        <v>80</v>
      </c>
      <c r="E28" s="195">
        <v>1</v>
      </c>
      <c r="F28" s="196">
        <v>0</v>
      </c>
      <c r="G28" s="196"/>
      <c r="H28" s="196"/>
      <c r="I28" s="196"/>
      <c r="J28" s="196"/>
      <c r="K28" s="196"/>
      <c r="L28" s="196"/>
      <c r="M28" s="196"/>
      <c r="N28" s="196"/>
      <c r="O28" s="197">
        <f>SUM(E28,G28,I28,K28,M28)</f>
        <v>1</v>
      </c>
      <c r="P28" s="198">
        <f>SUM(F28,H28,J28,L28,N28)</f>
        <v>0</v>
      </c>
    </row>
    <row r="29" spans="1:16" ht="20.25" x14ac:dyDescent="0.3">
      <c r="A29" s="328"/>
      <c r="B29" s="329"/>
      <c r="C29" s="329"/>
      <c r="D29" s="330"/>
      <c r="E29" s="199"/>
      <c r="F29" s="196"/>
      <c r="G29" s="196"/>
      <c r="H29" s="196"/>
      <c r="I29" s="196"/>
      <c r="J29" s="196"/>
      <c r="K29" s="196"/>
      <c r="L29" s="196"/>
      <c r="M29" s="196"/>
      <c r="N29" s="196"/>
      <c r="O29" s="197"/>
      <c r="P29" s="198"/>
    </row>
    <row r="30" spans="1:16" ht="20.25" x14ac:dyDescent="0.3">
      <c r="A30" s="192" t="s">
        <v>29</v>
      </c>
      <c r="B30" s="193"/>
      <c r="C30" s="193" t="s">
        <v>80</v>
      </c>
      <c r="D30" s="194" t="s">
        <v>80</v>
      </c>
      <c r="E30" s="195"/>
      <c r="F30" s="196"/>
      <c r="G30" s="196">
        <v>0</v>
      </c>
      <c r="H30" s="196">
        <v>2</v>
      </c>
      <c r="I30" s="196"/>
      <c r="J30" s="196"/>
      <c r="K30" s="196"/>
      <c r="L30" s="196"/>
      <c r="M30" s="196"/>
      <c r="N30" s="196"/>
      <c r="O30" s="197">
        <f>SUM(E30,G30,I30,K30,M30)</f>
        <v>0</v>
      </c>
      <c r="P30" s="198">
        <f>SUM(F30,H30,J30,L30,N30)</f>
        <v>2</v>
      </c>
    </row>
    <row r="31" spans="1:16" ht="20.25" x14ac:dyDescent="0.3">
      <c r="A31" s="328"/>
      <c r="B31" s="329"/>
      <c r="C31" s="329"/>
      <c r="D31" s="330"/>
      <c r="E31" s="195"/>
      <c r="F31" s="196"/>
      <c r="G31" s="196"/>
      <c r="H31" s="196"/>
      <c r="I31" s="196"/>
      <c r="J31" s="196"/>
      <c r="K31" s="196"/>
      <c r="L31" s="196"/>
      <c r="M31" s="196"/>
      <c r="N31" s="196"/>
      <c r="O31" s="197"/>
      <c r="P31" s="198"/>
    </row>
    <row r="32" spans="1:16" ht="20.25" x14ac:dyDescent="0.3">
      <c r="A32" s="192" t="s">
        <v>136</v>
      </c>
      <c r="B32" s="193"/>
      <c r="C32" s="193" t="s">
        <v>80</v>
      </c>
      <c r="D32" s="194" t="s">
        <v>80</v>
      </c>
      <c r="E32" s="195">
        <v>0</v>
      </c>
      <c r="F32" s="196"/>
      <c r="G32" s="196"/>
      <c r="H32" s="196"/>
      <c r="I32" s="196"/>
      <c r="J32" s="196"/>
      <c r="K32" s="196"/>
      <c r="L32" s="196"/>
      <c r="M32" s="196"/>
      <c r="N32" s="196"/>
      <c r="O32" s="197">
        <f>SUM(E32,G32,I32,K32,M32)</f>
        <v>0</v>
      </c>
      <c r="P32" s="198">
        <f>SUM(F32,H32,J32,L32,N32)</f>
        <v>0</v>
      </c>
    </row>
    <row r="33" spans="1:16" ht="20.25" x14ac:dyDescent="0.3">
      <c r="A33" s="328"/>
      <c r="B33" s="329"/>
      <c r="C33" s="329"/>
      <c r="D33" s="330"/>
      <c r="E33" s="199"/>
      <c r="F33" s="196"/>
      <c r="G33" s="196"/>
      <c r="H33" s="196"/>
      <c r="I33" s="196"/>
      <c r="J33" s="196"/>
      <c r="K33" s="196"/>
      <c r="L33" s="196"/>
      <c r="M33" s="196"/>
      <c r="N33" s="196"/>
      <c r="O33" s="197"/>
      <c r="P33" s="198"/>
    </row>
    <row r="34" spans="1:16" ht="20.25" x14ac:dyDescent="0.3">
      <c r="A34" s="192" t="s">
        <v>31</v>
      </c>
      <c r="B34" s="193"/>
      <c r="C34" s="193" t="s">
        <v>80</v>
      </c>
      <c r="D34" s="194" t="s">
        <v>80</v>
      </c>
      <c r="E34" s="195"/>
      <c r="F34" s="196"/>
      <c r="G34" s="196"/>
      <c r="H34" s="196"/>
      <c r="I34" s="196"/>
      <c r="J34" s="196"/>
      <c r="K34" s="196"/>
      <c r="L34" s="196"/>
      <c r="M34" s="196"/>
      <c r="N34" s="196"/>
      <c r="O34" s="197">
        <f>SUM(E34,G34,I34,K34,M34)</f>
        <v>0</v>
      </c>
      <c r="P34" s="198">
        <f>SUM(F34,H34,J34,L34,N34)</f>
        <v>0</v>
      </c>
    </row>
    <row r="35" spans="1:16" ht="20.25" x14ac:dyDescent="0.3">
      <c r="A35" s="328"/>
      <c r="B35" s="329"/>
      <c r="C35" s="329"/>
      <c r="D35" s="330"/>
      <c r="E35" s="199"/>
      <c r="F35" s="196"/>
      <c r="G35" s="196"/>
      <c r="H35" s="196"/>
      <c r="I35" s="196"/>
      <c r="J35" s="196"/>
      <c r="K35" s="196"/>
      <c r="L35" s="196"/>
      <c r="M35" s="196"/>
      <c r="N35" s="196"/>
      <c r="O35" s="197"/>
      <c r="P35" s="198"/>
    </row>
    <row r="36" spans="1:16" ht="20.25" x14ac:dyDescent="0.3">
      <c r="A36" s="192" t="s">
        <v>32</v>
      </c>
      <c r="B36" s="193"/>
      <c r="C36" s="193" t="s">
        <v>80</v>
      </c>
      <c r="D36" s="194" t="s">
        <v>80</v>
      </c>
      <c r="E36" s="195">
        <v>0</v>
      </c>
      <c r="F36" s="196"/>
      <c r="G36" s="196"/>
      <c r="H36" s="196"/>
      <c r="I36" s="196"/>
      <c r="J36" s="196"/>
      <c r="K36" s="196"/>
      <c r="L36" s="196"/>
      <c r="M36" s="196"/>
      <c r="N36" s="196"/>
      <c r="O36" s="197">
        <f>SUM(E36,G36,I36,K36,M36)</f>
        <v>0</v>
      </c>
      <c r="P36" s="198">
        <f>SUM(F36,H36,J36,L36,N36)</f>
        <v>0</v>
      </c>
    </row>
    <row r="37" spans="1:16" ht="20.25" x14ac:dyDescent="0.3">
      <c r="A37" s="328"/>
      <c r="B37" s="329"/>
      <c r="C37" s="329"/>
      <c r="D37" s="330"/>
      <c r="E37" s="199"/>
      <c r="F37" s="196"/>
      <c r="G37" s="196"/>
      <c r="H37" s="196"/>
      <c r="I37" s="196"/>
      <c r="J37" s="196"/>
      <c r="K37" s="196"/>
      <c r="L37" s="196"/>
      <c r="M37" s="196"/>
      <c r="N37" s="196"/>
      <c r="O37" s="197"/>
      <c r="P37" s="198"/>
    </row>
    <row r="38" spans="1:16" ht="20.25" x14ac:dyDescent="0.3">
      <c r="A38" s="200" t="s">
        <v>56</v>
      </c>
      <c r="B38" s="201"/>
      <c r="C38" s="201"/>
      <c r="D38" s="194" t="s">
        <v>80</v>
      </c>
      <c r="E38" s="195">
        <v>1</v>
      </c>
      <c r="F38" s="196"/>
      <c r="G38" s="196"/>
      <c r="H38" s="196"/>
      <c r="I38" s="196"/>
      <c r="J38" s="196"/>
      <c r="K38" s="196"/>
      <c r="L38" s="196"/>
      <c r="M38" s="196"/>
      <c r="N38" s="196"/>
      <c r="O38" s="197">
        <f>SUM(E38,G38,I38,K38,M38)</f>
        <v>1</v>
      </c>
      <c r="P38" s="198">
        <f>SUM(F38,H38,J38,L38,N38)</f>
        <v>0</v>
      </c>
    </row>
    <row r="39" spans="1:16" ht="20.25" x14ac:dyDescent="0.3">
      <c r="A39" s="328"/>
      <c r="B39" s="329"/>
      <c r="C39" s="329"/>
      <c r="D39" s="330"/>
      <c r="E39" s="199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8"/>
    </row>
    <row r="40" spans="1:16" ht="20.25" x14ac:dyDescent="0.3">
      <c r="A40" s="202" t="s">
        <v>6</v>
      </c>
      <c r="B40" s="203"/>
      <c r="C40" s="204" t="s">
        <v>80</v>
      </c>
      <c r="D40" s="205" t="s">
        <v>80</v>
      </c>
      <c r="E40" s="206">
        <f>SUM(E10:E38)</f>
        <v>4</v>
      </c>
      <c r="F40" s="207">
        <f t="shared" ref="F40:N40" si="0">SUM(F10:F38)</f>
        <v>1</v>
      </c>
      <c r="G40" s="207">
        <f>SUM(G10:G38)</f>
        <v>1</v>
      </c>
      <c r="H40" s="207">
        <f t="shared" si="0"/>
        <v>2</v>
      </c>
      <c r="I40" s="207">
        <f>SUM(I10:I38)</f>
        <v>0</v>
      </c>
      <c r="J40" s="207">
        <f t="shared" si="0"/>
        <v>0</v>
      </c>
      <c r="K40" s="207">
        <f>SUM(K10:K38)</f>
        <v>1</v>
      </c>
      <c r="L40" s="207">
        <f t="shared" si="0"/>
        <v>0</v>
      </c>
      <c r="M40" s="207">
        <f>SUM(M10:M38)</f>
        <v>0</v>
      </c>
      <c r="N40" s="207">
        <f t="shared" si="0"/>
        <v>0</v>
      </c>
      <c r="O40" s="208">
        <f>SUM(O10,O12,O14,O16,O18,O20,O22,O24,O26,O28,O30,O32,O34,O36,O38)</f>
        <v>6</v>
      </c>
      <c r="P40" s="209">
        <f>SUM(P10,P12,P14,P16,P18,P20,P22,P24,P26,P28,P30,P32,P34,P36,P38)</f>
        <v>3</v>
      </c>
    </row>
  </sheetData>
  <mergeCells count="27">
    <mergeCell ref="A31:D31"/>
    <mergeCell ref="A33:D33"/>
    <mergeCell ref="A35:D35"/>
    <mergeCell ref="A37:D37"/>
    <mergeCell ref="A39:D39"/>
    <mergeCell ref="A29:D29"/>
    <mergeCell ref="A8:D8"/>
    <mergeCell ref="A9:D9"/>
    <mergeCell ref="A11:D11"/>
    <mergeCell ref="A13:D13"/>
    <mergeCell ref="A15:D15"/>
    <mergeCell ref="A17:D17"/>
    <mergeCell ref="A19:D19"/>
    <mergeCell ref="A21:D21"/>
    <mergeCell ref="A23:D23"/>
    <mergeCell ref="A25:D25"/>
    <mergeCell ref="A27:D27"/>
    <mergeCell ref="A1:P1"/>
    <mergeCell ref="A2:P2"/>
    <mergeCell ref="A3:P3"/>
    <mergeCell ref="A5:D7"/>
    <mergeCell ref="E5:F6"/>
    <mergeCell ref="G5:H6"/>
    <mergeCell ref="I5:J6"/>
    <mergeCell ref="K5:L6"/>
    <mergeCell ref="M5:N6"/>
    <mergeCell ref="O5:P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3</vt:i4>
      </vt:variant>
    </vt:vector>
  </HeadingPairs>
  <TitlesOfParts>
    <vt:vector size="31" baseType="lpstr">
      <vt:lpstr>Table 1 2015</vt:lpstr>
      <vt:lpstr>Meta1</vt:lpstr>
      <vt:lpstr>Table 2 2015</vt:lpstr>
      <vt:lpstr>Table 3 2015</vt:lpstr>
      <vt:lpstr>Table 4 2015</vt:lpstr>
      <vt:lpstr>Table 5 2015</vt:lpstr>
      <vt:lpstr>Table 6 2015</vt:lpstr>
      <vt:lpstr>Table 6" 2015</vt:lpstr>
      <vt:lpstr>Table 6" 2015 apr</vt:lpstr>
      <vt:lpstr>Table 6" 2015 may</vt:lpstr>
      <vt:lpstr>Table 6" 2015 jun</vt:lpstr>
      <vt:lpstr>Table 6" apr</vt:lpstr>
      <vt:lpstr>table3 2015 (2)</vt:lpstr>
      <vt:lpstr>table3 2015 Apr</vt:lpstr>
      <vt:lpstr>table3 2015 May</vt:lpstr>
      <vt:lpstr>table3 2015 June</vt:lpstr>
      <vt:lpstr>table4 2015 (2)</vt:lpstr>
      <vt:lpstr>table4 2015 Apr</vt:lpstr>
      <vt:lpstr>table4 2015 May</vt:lpstr>
      <vt:lpstr>table4 2015 June</vt:lpstr>
      <vt:lpstr>table5 2015 (2)</vt:lpstr>
      <vt:lpstr>table5 2015 Apr</vt:lpstr>
      <vt:lpstr>table5 2015 May</vt:lpstr>
      <vt:lpstr>table5 2015 June</vt:lpstr>
      <vt:lpstr>Table 6 2015 (2)</vt:lpstr>
      <vt:lpstr>Table 6 2015 Apr</vt:lpstr>
      <vt:lpstr>Table 6 2015 May</vt:lpstr>
      <vt:lpstr>Table 6 2015 June</vt:lpstr>
      <vt:lpstr>'Table 2 2015'!Print_Area</vt:lpstr>
      <vt:lpstr>'Table 3 2015'!Print_Area</vt:lpstr>
      <vt:lpstr>'Table 6 2015'!Print_Area</vt:lpstr>
    </vt:vector>
  </TitlesOfParts>
  <Company>Central Statistical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Population, Vital, Social &amp; Education Division</dc:creator>
  <cp:lastModifiedBy>Jeffrey Charles</cp:lastModifiedBy>
  <cp:lastPrinted>2025-06-23T17:15:19Z</cp:lastPrinted>
  <dcterms:created xsi:type="dcterms:W3CDTF">1999-03-03T11:50:14Z</dcterms:created>
  <dcterms:modified xsi:type="dcterms:W3CDTF">2025-11-19T14:42:08Z</dcterms:modified>
</cp:coreProperties>
</file>