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activeTab="1"/>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Y205" i="1"/>
  <c r="X205" i="1"/>
  <c r="X206" i="1" s="1"/>
  <c r="W205" i="1"/>
  <c r="V205" i="1"/>
  <c r="V206" i="1" s="1"/>
  <c r="U205" i="1"/>
  <c r="T205" i="1"/>
  <c r="T206" i="1" s="1"/>
  <c r="S205" i="1"/>
  <c r="R205" i="1"/>
  <c r="R206" i="1" s="1"/>
  <c r="Q205" i="1"/>
  <c r="P205" i="1"/>
  <c r="P206" i="1" s="1"/>
  <c r="O205" i="1"/>
  <c r="N205" i="1"/>
  <c r="N206" i="1" s="1"/>
  <c r="M205" i="1"/>
  <c r="L205" i="1"/>
  <c r="K205" i="1"/>
  <c r="J205" i="1"/>
  <c r="J206" i="1" s="1"/>
  <c r="I205" i="1"/>
  <c r="H205" i="1"/>
  <c r="H206" i="1" s="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L206" i="1" l="1"/>
  <c r="AA205" i="1"/>
  <c r="Z53" i="2"/>
  <c r="Z54" i="2" s="1"/>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<sst xmlns="http://schemas.openxmlformats.org/spreadsheetml/2006/main" count="767" uniqueCount="64">
  <si>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</si>
  <si>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</si>
  <si>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</si>
  <si>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</si>
  <si>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</si>
  <si>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</si>
  <si>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</si>
  <si>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</si>
  <si>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</si>
  <si>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</si>
  <si>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</si>
  <si>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</si>
  <si>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</si>
  <si>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</si>
  <si>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</si>
  <si>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</si>
  <si>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</si>
  <si>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</si>
  <si>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</si>
  <si>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</si>
  <si>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</si>
  <si>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</si>
  <si>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</si>
  <si>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</si>
  <si>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</si>
  <si>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</si>
  <si>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</si>
  <si>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</si>
  <si>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</si>
  <si>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</si>
  <si>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</si>
  <si>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</si>
  <si>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</si>
  <si>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</si>
  <si>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</si>
  <si>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</si>
  <si>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</si>
  <si>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</si>
  <si>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</si>
  <si>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</si>
  <si>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</si>
  <si>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</si>
  <si>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</si>
  <si>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</si>
  <si>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</si>
  <si>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</si>
  <si>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</si>
  <si>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</si>
  <si>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</si>
  <si>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</si>
  <si>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</si>
  <si>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</si>
  <si>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</si>
  <si>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</si>
  <si>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</si>
  <si>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</si>
  <si>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</si>
  <si>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</si>
  <si>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</si>
  <si>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</si>
  <si>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</si>
  <si>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</si>
  <si>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Source: Immigration Division</t>
  </si>
  <si>
    <t>VISITOR'S ARRIVAL TRINIDAD AND TOBAGO 2014  TO  JUNE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</si>
</sst>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3" fillId="0" borderId="0" xfId="0" applyFont="1"/>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Normal="100" workbookViewId="0">
      <pane xSplit="1" ySplit="4" topLeftCell="B32" activePane="bottomRight" state="frozen"/>
      <selection pane="topRight" activeCell="B1" sqref="B1"/>
      <selection pane="bottomLeft" activeCell="A5" sqref="A5"/>
      <selection pane="bottomRight" activeCell="K44" sqref="K44"/>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52" t="s">
        <v>0</v>
      </c>
      <c r="C3" s="53"/>
      <c r="D3" s="52" t="s">
        <v>1</v>
      </c>
      <c r="E3" s="53"/>
      <c r="F3" s="52" t="s">
        <v>2</v>
      </c>
      <c r="G3" s="53"/>
      <c r="H3" s="52" t="s">
        <v>3</v>
      </c>
      <c r="I3" s="53"/>
      <c r="J3" s="52" t="s">
        <v>4</v>
      </c>
      <c r="K3" s="53"/>
      <c r="L3" s="52" t="s">
        <v>5</v>
      </c>
      <c r="M3" s="53"/>
      <c r="N3" s="52" t="s">
        <v>6</v>
      </c>
      <c r="O3" s="53"/>
      <c r="P3" s="52" t="s">
        <v>7</v>
      </c>
      <c r="Q3" s="53"/>
      <c r="R3" s="52" t="s">
        <v>8</v>
      </c>
      <c r="S3" s="53"/>
      <c r="T3" s="52" t="s">
        <v>9</v>
      </c>
      <c r="U3" s="53"/>
      <c r="V3" s="52" t="s">
        <v>10</v>
      </c>
      <c r="W3" s="53"/>
      <c r="X3" s="52" t="s">
        <v>11</v>
      </c>
      <c r="Y3" s="53"/>
      <c r="Z3" s="52" t="s">
        <v>12</v>
      </c>
      <c r="AA3" s="53"/>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8">
        <f>SUM(B7:C7)</f>
        <v>30158</v>
      </c>
      <c r="C8" s="49"/>
      <c r="D8" s="48">
        <f t="shared" ref="D8" si="1">SUM(D7:E7)</f>
        <v>44647</v>
      </c>
      <c r="E8" s="49"/>
      <c r="F8" s="48">
        <f t="shared" ref="F8" si="2">SUM(F7:G7)</f>
        <v>34196</v>
      </c>
      <c r="G8" s="49"/>
      <c r="H8" s="48">
        <f t="shared" ref="H8" si="3">SUM(H7:I7)</f>
        <v>33231</v>
      </c>
      <c r="I8" s="49"/>
      <c r="J8" s="48">
        <f t="shared" ref="J8" si="4">SUM(J7:K7)</f>
        <v>30380</v>
      </c>
      <c r="K8" s="49"/>
      <c r="L8" s="48">
        <f t="shared" ref="L8" si="5">SUM(L7:M7)</f>
        <v>33511</v>
      </c>
      <c r="M8" s="49"/>
      <c r="N8" s="48">
        <f t="shared" ref="N8" si="6">SUM(N7:O7)</f>
        <v>40325</v>
      </c>
      <c r="O8" s="49"/>
      <c r="P8" s="48">
        <f t="shared" ref="P8" si="7">SUM(P7:Q7)</f>
        <v>35969</v>
      </c>
      <c r="Q8" s="49"/>
      <c r="R8" s="48">
        <f t="shared" ref="R8" si="8">SUM(R7:S7)</f>
        <v>27925</v>
      </c>
      <c r="S8" s="49"/>
      <c r="T8" s="48">
        <f t="shared" ref="T8" si="9">SUM(T7:U7)</f>
        <v>30897</v>
      </c>
      <c r="U8" s="49"/>
      <c r="V8" s="48">
        <f t="shared" ref="V8" si="10">SUM(V7:W7)</f>
        <v>31119</v>
      </c>
      <c r="W8" s="49"/>
      <c r="X8" s="48">
        <f t="shared" ref="X8" si="11">SUM(X7:Y7)</f>
        <v>43449</v>
      </c>
      <c r="Y8" s="49"/>
      <c r="Z8" s="48">
        <f t="shared" ref="Z8" si="12">SUM(Z7:AA7)</f>
        <v>415807</v>
      </c>
      <c r="AA8" s="49"/>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0">
        <f>SUM(B12:C12)</f>
        <v>35486</v>
      </c>
      <c r="C13" s="51"/>
      <c r="D13" s="50">
        <f t="shared" ref="D13" si="14">SUM(D12:E12)</f>
        <v>48107</v>
      </c>
      <c r="E13" s="51"/>
      <c r="F13" s="50">
        <f t="shared" ref="F13" si="15">SUM(F12:G12)</f>
        <v>36310</v>
      </c>
      <c r="G13" s="51"/>
      <c r="H13" s="50">
        <f t="shared" ref="H13" si="16">SUM(H12:I12)</f>
        <v>36461</v>
      </c>
      <c r="I13" s="51"/>
      <c r="J13" s="50">
        <f t="shared" ref="J13" si="17">SUM(J12:K12)</f>
        <v>32893</v>
      </c>
      <c r="K13" s="51"/>
      <c r="L13" s="50">
        <f t="shared" ref="L13" si="18">SUM(L12:M12)</f>
        <v>34820</v>
      </c>
      <c r="M13" s="51"/>
      <c r="N13" s="50">
        <f t="shared" ref="N13" si="19">SUM(N12:O12)</f>
        <v>42211</v>
      </c>
      <c r="O13" s="51"/>
      <c r="P13" s="50">
        <f t="shared" ref="P13" si="20">SUM(P12:Q12)</f>
        <v>37337</v>
      </c>
      <c r="Q13" s="51"/>
      <c r="R13" s="50">
        <f t="shared" ref="R13" si="21">SUM(R12:S12)</f>
        <v>29365</v>
      </c>
      <c r="S13" s="51"/>
      <c r="T13" s="50">
        <f t="shared" ref="T13" si="22">SUM(T12:U12)</f>
        <v>30970</v>
      </c>
      <c r="U13" s="51"/>
      <c r="V13" s="50">
        <f t="shared" ref="V13" si="23">SUM(V12:W12)</f>
        <v>34661</v>
      </c>
      <c r="W13" s="51"/>
      <c r="X13" s="50">
        <f t="shared" ref="X13" si="24">SUM(X12:Y12)</f>
        <v>43546</v>
      </c>
      <c r="Y13" s="51"/>
      <c r="Z13" s="50">
        <f>SUM(Z12:AA12)</f>
        <v>442167</v>
      </c>
      <c r="AA13" s="51"/>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8">
        <f>SUM(B17:C17)</f>
        <v>40359</v>
      </c>
      <c r="C18" s="49"/>
      <c r="D18" s="48">
        <f t="shared" ref="D18" si="26">SUM(D17:E17)</f>
        <v>42527</v>
      </c>
      <c r="E18" s="49"/>
      <c r="F18" s="48">
        <f t="shared" ref="F18" si="27">SUM(F17:G17)</f>
        <v>33212</v>
      </c>
      <c r="G18" s="49"/>
      <c r="H18" s="48">
        <f t="shared" ref="H18" si="28">SUM(H17:I17)</f>
        <v>32562</v>
      </c>
      <c r="I18" s="49"/>
      <c r="J18" s="48">
        <f t="shared" ref="J18" si="29">SUM(J17:K17)</f>
        <v>30949</v>
      </c>
      <c r="K18" s="49"/>
      <c r="L18" s="48">
        <f t="shared" ref="L18" si="30">SUM(L17:M17)</f>
        <v>33046</v>
      </c>
      <c r="M18" s="49"/>
      <c r="N18" s="48">
        <f t="shared" ref="N18" si="31">SUM(N17:O17)</f>
        <v>40051</v>
      </c>
      <c r="O18" s="49"/>
      <c r="P18" s="48">
        <f t="shared" ref="P18" si="32">SUM(P17:Q17)</f>
        <v>35298</v>
      </c>
      <c r="Q18" s="49"/>
      <c r="R18" s="48">
        <f t="shared" ref="R18" si="33">SUM(R17:S17)</f>
        <v>27996</v>
      </c>
      <c r="S18" s="49"/>
      <c r="T18" s="48">
        <f t="shared" ref="T18" si="34">SUM(T17:U17)</f>
        <v>29091</v>
      </c>
      <c r="U18" s="49"/>
      <c r="V18" s="48">
        <f t="shared" ref="V18" si="35">SUM(V17:W17)</f>
        <v>30056</v>
      </c>
      <c r="W18" s="49"/>
      <c r="X18" s="48">
        <f t="shared" ref="X18" si="36">SUM(X17:Y17)</f>
        <v>40137</v>
      </c>
      <c r="Y18" s="49"/>
      <c r="Z18" s="48">
        <f t="shared" ref="Z18" si="37">SUM(Z17:AA17)</f>
        <v>415284</v>
      </c>
      <c r="AA18" s="49"/>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0">
        <f>SUM(B21:C21)</f>
        <v>32275</v>
      </c>
      <c r="C22" s="51"/>
      <c r="D22" s="50">
        <f t="shared" ref="D22" si="39">SUM(D21:E21)</f>
        <v>46957</v>
      </c>
      <c r="E22" s="51"/>
      <c r="F22" s="50">
        <f t="shared" ref="F22" si="40">SUM(F21:G21)</f>
        <v>32171</v>
      </c>
      <c r="G22" s="51"/>
      <c r="H22" s="50">
        <f t="shared" ref="H22" si="41">SUM(H21:I21)</f>
        <v>32277</v>
      </c>
      <c r="I22" s="51"/>
      <c r="J22" s="50">
        <f t="shared" ref="J22" si="42">SUM(J21:K21)</f>
        <v>30760</v>
      </c>
      <c r="K22" s="51"/>
      <c r="L22" s="50">
        <f t="shared" ref="L22" si="43">SUM(L21:M21)</f>
        <v>31665</v>
      </c>
      <c r="M22" s="51"/>
      <c r="N22" s="50">
        <f t="shared" ref="N22" si="44">SUM(N21:O21)</f>
        <v>37668</v>
      </c>
      <c r="O22" s="51"/>
      <c r="P22" s="50">
        <f t="shared" ref="P22" si="45">SUM(P21:Q21)</f>
        <v>33894</v>
      </c>
      <c r="Q22" s="51"/>
      <c r="R22" s="50">
        <f t="shared" ref="R22" si="46">SUM(R21:S21)</f>
        <v>25525</v>
      </c>
      <c r="S22" s="51"/>
      <c r="T22" s="50">
        <f t="shared" ref="T22" si="47">SUM(T21:U21)</f>
        <v>29867</v>
      </c>
      <c r="U22" s="51"/>
      <c r="V22" s="50">
        <f t="shared" ref="V22" si="48">SUM(V21:W21)</f>
        <v>28924</v>
      </c>
      <c r="W22" s="51"/>
      <c r="X22" s="50">
        <f t="shared" ref="X22" si="49">SUM(X21:Y21)</f>
        <v>37767</v>
      </c>
      <c r="Y22" s="51"/>
      <c r="Z22" s="50">
        <f>SUM(Z21:AA21)</f>
        <v>399750</v>
      </c>
      <c r="AA22" s="51"/>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8">
        <f>SUM(B25:C25)</f>
        <v>33897</v>
      </c>
      <c r="C26" s="49"/>
      <c r="D26" s="48">
        <f t="shared" ref="D26" si="51">SUM(D25:E25)</f>
        <v>41649</v>
      </c>
      <c r="E26" s="49"/>
      <c r="F26" s="48">
        <f t="shared" ref="F26" si="52">SUM(F25:G25)</f>
        <v>33865</v>
      </c>
      <c r="G26" s="49"/>
      <c r="H26" s="48">
        <f t="shared" ref="H26" si="53">SUM(H25:I25)</f>
        <v>28933</v>
      </c>
      <c r="I26" s="49"/>
      <c r="J26" s="48">
        <f t="shared" ref="J26" si="54">SUM(J25:K25)</f>
        <v>29087</v>
      </c>
      <c r="K26" s="49"/>
      <c r="L26" s="48">
        <f t="shared" ref="L26" si="55">SUM(L25:M25)</f>
        <v>31124</v>
      </c>
      <c r="M26" s="49"/>
      <c r="N26" s="48">
        <f t="shared" ref="N26" si="56">SUM(N25:O25)</f>
        <v>36706</v>
      </c>
      <c r="O26" s="49"/>
      <c r="P26" s="48">
        <f t="shared" ref="P26" si="57">SUM(P25:Q25)</f>
        <v>30700</v>
      </c>
      <c r="Q26" s="49"/>
      <c r="R26" s="48">
        <f t="shared" ref="R26" si="58">SUM(R25:S25)</f>
        <v>25731</v>
      </c>
      <c r="S26" s="49"/>
      <c r="T26" s="48">
        <f t="shared" ref="T26" si="59">SUM(T25:U25)</f>
        <v>26049</v>
      </c>
      <c r="U26" s="49"/>
      <c r="V26" s="48">
        <f t="shared" ref="V26" si="60">SUM(V25:W25)</f>
        <v>27469</v>
      </c>
      <c r="W26" s="49"/>
      <c r="X26" s="48">
        <f t="shared" ref="X26" si="61">SUM(X25:Y25)</f>
        <v>36974</v>
      </c>
      <c r="Y26" s="49"/>
      <c r="Z26" s="48">
        <f>SUM(Z25:AA25)</f>
        <v>382184</v>
      </c>
      <c r="AA26" s="49"/>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0">
        <f>SUM(B29:C29)</f>
        <v>28463</v>
      </c>
      <c r="C30" s="51"/>
      <c r="D30" s="50">
        <f t="shared" ref="D30" si="63">SUM(D29:E29)</f>
        <v>42294</v>
      </c>
      <c r="E30" s="51"/>
      <c r="F30" s="50">
        <f t="shared" ref="F30" si="64">SUM(F29:G29)</f>
        <v>35139</v>
      </c>
      <c r="G30" s="51"/>
      <c r="H30" s="50">
        <f t="shared" ref="H30" si="65">SUM(H29:I29)</f>
        <v>31626</v>
      </c>
      <c r="I30" s="51"/>
      <c r="J30" s="50">
        <f t="shared" ref="J30" si="66">SUM(J29:K29)</f>
        <v>30055</v>
      </c>
      <c r="K30" s="51"/>
      <c r="L30" s="50">
        <f t="shared" ref="L30" si="67">SUM(L29:M29)</f>
        <v>31529</v>
      </c>
      <c r="M30" s="51"/>
      <c r="N30" s="50">
        <f t="shared" ref="N30" si="68">SUM(N29:O29)</f>
        <v>36907</v>
      </c>
      <c r="O30" s="51"/>
      <c r="P30" s="50">
        <f t="shared" ref="P30" si="69">SUM(P29:Q29)</f>
        <v>33095</v>
      </c>
      <c r="Q30" s="51"/>
      <c r="R30" s="50">
        <f t="shared" ref="R30" si="70">SUM(R29:S29)</f>
        <v>25341</v>
      </c>
      <c r="S30" s="51"/>
      <c r="T30" s="50">
        <f t="shared" ref="T30" si="71">SUM(T29:U29)</f>
        <v>29293</v>
      </c>
      <c r="U30" s="51"/>
      <c r="V30" s="50">
        <f t="shared" ref="V30" si="72">SUM(V29:W29)</f>
        <v>28829</v>
      </c>
      <c r="W30" s="51"/>
      <c r="X30" s="50">
        <f t="shared" ref="X30" si="73">SUM(X29:Y29)</f>
        <v>37539</v>
      </c>
      <c r="Y30" s="51"/>
      <c r="Z30" s="50">
        <f t="shared" ref="Z30" si="74">SUM(Z29:AA29)</f>
        <v>390110</v>
      </c>
      <c r="AA30" s="51"/>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8">
        <f>SUM(B33:C33)</f>
        <v>30773</v>
      </c>
      <c r="C34" s="49"/>
      <c r="D34" s="48">
        <f t="shared" ref="D34" si="76">SUM(D33:E33)</f>
        <v>47486</v>
      </c>
      <c r="E34" s="49"/>
      <c r="F34" s="48">
        <f t="shared" ref="F34" si="77">SUM(F33:G33)</f>
        <v>13750</v>
      </c>
      <c r="G34" s="49"/>
      <c r="H34" s="48">
        <f t="shared" ref="H34" si="78">SUM(H33:I33)</f>
        <v>153</v>
      </c>
      <c r="I34" s="49"/>
      <c r="J34" s="48">
        <f t="shared" ref="J34" si="79">SUM(J33:K33)</f>
        <v>110</v>
      </c>
      <c r="K34" s="49"/>
      <c r="L34" s="48">
        <f t="shared" ref="L34" si="80">SUM(L33:M33)</f>
        <v>141</v>
      </c>
      <c r="M34" s="49"/>
      <c r="N34" s="48">
        <f t="shared" ref="N34" si="81">SUM(N33:O33)</f>
        <v>182</v>
      </c>
      <c r="O34" s="49"/>
      <c r="P34" s="48">
        <f t="shared" ref="P34" si="82">SUM(P33:Q33)</f>
        <v>720</v>
      </c>
      <c r="Q34" s="49"/>
      <c r="R34" s="48">
        <f t="shared" ref="R34" si="83">SUM(R33:S33)</f>
        <v>736</v>
      </c>
      <c r="S34" s="49"/>
      <c r="T34" s="48">
        <f t="shared" ref="T34" si="84">SUM(T33:U33)</f>
        <v>568</v>
      </c>
      <c r="U34" s="49"/>
      <c r="V34" s="48">
        <f t="shared" ref="V34" si="85">SUM(V33:W33)</f>
        <v>476</v>
      </c>
      <c r="W34" s="49"/>
      <c r="X34" s="48">
        <f t="shared" ref="X34" si="86">SUM(X33:Y33)</f>
        <v>403</v>
      </c>
      <c r="Y34" s="49"/>
      <c r="Z34" s="48">
        <f>SUM(Z33:AA33)</f>
        <v>95498</v>
      </c>
      <c r="AA34" s="49"/>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0">
        <f>SUM(B37:C37)</f>
        <v>397</v>
      </c>
      <c r="C38" s="51"/>
      <c r="D38" s="50">
        <f t="shared" ref="D38" si="88">SUM(D37:E37)</f>
        <v>423</v>
      </c>
      <c r="E38" s="51"/>
      <c r="F38" s="50">
        <f t="shared" ref="F38" si="89">SUM(F37:G37)</f>
        <v>474</v>
      </c>
      <c r="G38" s="51"/>
      <c r="H38" s="50">
        <f t="shared" ref="H38" si="90">SUM(H37:I37)</f>
        <v>552</v>
      </c>
      <c r="I38" s="51"/>
      <c r="J38" s="50">
        <f t="shared" ref="J38" si="91">SUM(J37:K37)</f>
        <v>504</v>
      </c>
      <c r="K38" s="51"/>
      <c r="L38" s="50">
        <f t="shared" ref="L38" si="92">SUM(L37:M37)</f>
        <v>483</v>
      </c>
      <c r="M38" s="51"/>
      <c r="N38" s="50">
        <f t="shared" ref="N38" si="93">SUM(N37:O37)</f>
        <v>1907</v>
      </c>
      <c r="O38" s="51"/>
      <c r="P38" s="50">
        <f t="shared" ref="P38" si="94">SUM(P37:Q37)</f>
        <v>3723</v>
      </c>
      <c r="Q38" s="51"/>
      <c r="R38" s="50">
        <f t="shared" ref="R38" si="95">SUM(R37:S37)</f>
        <v>4665</v>
      </c>
      <c r="S38" s="51"/>
      <c r="T38" s="50">
        <f t="shared" ref="T38" si="96">SUM(T37:U37)</f>
        <v>6123</v>
      </c>
      <c r="U38" s="51"/>
      <c r="V38" s="50">
        <f t="shared" ref="V38" si="97">SUM(V37:W37)</f>
        <v>8619</v>
      </c>
      <c r="W38" s="51"/>
      <c r="X38" s="50">
        <f t="shared" ref="X38" si="98">SUM(X37:Y37)</f>
        <v>13221</v>
      </c>
      <c r="Y38" s="51"/>
      <c r="Z38" s="50">
        <f t="shared" ref="Z38" si="99">SUM(Z37:AA37)</f>
        <v>41091</v>
      </c>
      <c r="AA38" s="51"/>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8">
        <f>SUM(B41:C41)</f>
        <v>8767</v>
      </c>
      <c r="C42" s="49"/>
      <c r="D42" s="48">
        <f t="shared" ref="D42" si="101">SUM(D41:E41)</f>
        <v>11368</v>
      </c>
      <c r="E42" s="49"/>
      <c r="F42" s="48">
        <f t="shared" ref="F42" si="102">SUM(F41:G41)</f>
        <v>14626</v>
      </c>
      <c r="G42" s="49"/>
      <c r="H42" s="48">
        <f t="shared" ref="H42" si="103">SUM(H41:I41)</f>
        <v>17149</v>
      </c>
      <c r="I42" s="49"/>
      <c r="J42" s="48">
        <f t="shared" ref="J42" si="104">SUM(J41:K41)</f>
        <v>18386</v>
      </c>
      <c r="K42" s="49"/>
      <c r="L42" s="48">
        <f t="shared" ref="L42" si="105">SUM(L41:M41)</f>
        <v>20248</v>
      </c>
      <c r="M42" s="49"/>
      <c r="N42" s="48">
        <f t="shared" ref="N42" si="106">SUM(N41:O41)</f>
        <v>24690</v>
      </c>
      <c r="O42" s="49"/>
      <c r="P42" s="48">
        <f t="shared" ref="P42" si="107">SUM(P41:Q41)</f>
        <v>21483</v>
      </c>
      <c r="Q42" s="49"/>
      <c r="R42" s="48">
        <f t="shared" ref="R42" si="108">SUM(R41:S41)</f>
        <v>19355</v>
      </c>
      <c r="S42" s="49"/>
      <c r="T42" s="48">
        <f t="shared" ref="T42" si="109">SUM(T41:U41)</f>
        <v>21157</v>
      </c>
      <c r="U42" s="49"/>
      <c r="V42" s="48">
        <f t="shared" ref="V42" si="110">SUM(V41:W41)</f>
        <v>21970</v>
      </c>
      <c r="W42" s="49"/>
      <c r="X42" s="48">
        <f t="shared" ref="X42" si="111">SUM(X41:Y41)</f>
        <v>28204</v>
      </c>
      <c r="Y42" s="49"/>
      <c r="Z42" s="48">
        <f t="shared" ref="Z42" si="112">SUM(Z41:AA41)</f>
        <v>227403</v>
      </c>
      <c r="AA42" s="49"/>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8">
        <f>SUM(B45:C45)</f>
        <v>23541</v>
      </c>
      <c r="C46" s="49"/>
      <c r="D46" s="48">
        <f t="shared" ref="D46" si="114">SUM(D45:E45)</f>
        <v>33303</v>
      </c>
      <c r="E46" s="49"/>
      <c r="F46" s="48">
        <f t="shared" ref="F46" si="115">SUM(F45:G45)</f>
        <v>25244</v>
      </c>
      <c r="G46" s="49"/>
      <c r="H46" s="48">
        <f t="shared" ref="H46" si="116">SUM(H45:I45)</f>
        <v>24134</v>
      </c>
      <c r="I46" s="49"/>
      <c r="J46" s="48">
        <f t="shared" ref="J46" si="117">SUM(J45:K45)</f>
        <v>23796</v>
      </c>
      <c r="K46" s="49"/>
      <c r="L46" s="48">
        <f t="shared" ref="L46" si="118">SUM(L45:M45)</f>
        <v>23938</v>
      </c>
      <c r="M46" s="49"/>
      <c r="N46" s="48">
        <f t="shared" ref="N46" si="119">SUM(N45:O45)</f>
        <v>29573</v>
      </c>
      <c r="O46" s="49"/>
      <c r="P46" s="48">
        <f t="shared" ref="P46" si="120">SUM(P45:Q45)</f>
        <v>25777</v>
      </c>
      <c r="Q46" s="49"/>
      <c r="R46" s="48">
        <f t="shared" ref="R46" si="121">SUM(R45:S45)</f>
        <v>21629</v>
      </c>
      <c r="S46" s="49"/>
      <c r="T46" s="48">
        <f t="shared" ref="T46" si="122">SUM(T45:U45)</f>
        <v>23326</v>
      </c>
      <c r="U46" s="49"/>
      <c r="V46" s="48">
        <f t="shared" ref="V46" si="123">SUM(V45:W45)</f>
        <v>24027</v>
      </c>
      <c r="W46" s="49"/>
      <c r="X46" s="48">
        <f t="shared" ref="X46" si="124">SUM(X45:Y45)</f>
        <v>31949</v>
      </c>
      <c r="Y46" s="49"/>
      <c r="Z46" s="48">
        <f t="shared" ref="Z46" si="125">SUM(Z45:AA45)</f>
        <v>310237</v>
      </c>
      <c r="AA46" s="49"/>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8">
        <f>SUM(B49:C49)</f>
        <v>27179</v>
      </c>
      <c r="C50" s="49"/>
      <c r="D50" s="48">
        <f t="shared" ref="D50" si="127">SUM(D49:E49)</f>
        <v>35548</v>
      </c>
      <c r="E50" s="49"/>
      <c r="F50" s="48">
        <f t="shared" ref="F50" si="128">SUM(F49:G49)</f>
        <v>27566</v>
      </c>
      <c r="G50" s="49"/>
      <c r="H50" s="48">
        <f t="shared" ref="H50" si="129">SUM(H49:I49)</f>
        <v>24240</v>
      </c>
      <c r="I50" s="49"/>
      <c r="J50" s="48">
        <f t="shared" ref="J50" si="130">SUM(J49:K49)</f>
        <v>25189</v>
      </c>
      <c r="K50" s="49"/>
      <c r="L50" s="48">
        <f t="shared" ref="L50" si="131">SUM(L49:M49)</f>
        <v>28948</v>
      </c>
      <c r="M50" s="49"/>
      <c r="N50" s="48">
        <f t="shared" ref="N50" si="132">SUM(N49:O49)</f>
        <v>32076</v>
      </c>
      <c r="O50" s="49"/>
      <c r="P50" s="48">
        <f t="shared" ref="P50" si="133">SUM(P49:Q49)</f>
        <v>27722</v>
      </c>
      <c r="Q50" s="49"/>
      <c r="R50" s="48">
        <f t="shared" ref="R50" si="134">SUM(R49:S49)</f>
        <v>20156</v>
      </c>
      <c r="S50" s="49"/>
      <c r="T50" s="48">
        <f t="shared" ref="T50" si="135">SUM(T49:U49)</f>
        <v>24819</v>
      </c>
      <c r="U50" s="49"/>
      <c r="V50" s="48">
        <f t="shared" ref="V50" si="136">SUM(V49:W49)</f>
        <v>26007</v>
      </c>
      <c r="W50" s="49"/>
      <c r="X50" s="48">
        <f t="shared" ref="X50" si="137">SUM(X49:Y49)</f>
        <v>37246</v>
      </c>
      <c r="Y50" s="49"/>
      <c r="Z50" s="48">
        <f t="shared" ref="Z50" si="138">SUM(Z49:AA49)</f>
        <v>336696</v>
      </c>
      <c r="AA50" s="49"/>
    </row>
    <row r="51" spans="1:27" s="3" customFormat="1" x14ac:dyDescent="0.25">
      <c r="A51" s="38" t="s">
        <v>61</v>
      </c>
      <c r="B51" s="39">
        <v>25252</v>
      </c>
      <c r="C51" s="42">
        <v>103</v>
      </c>
      <c r="D51" s="39">
        <v>39969</v>
      </c>
      <c r="E51" s="39">
        <v>212</v>
      </c>
      <c r="F51" s="40">
        <v>26458</v>
      </c>
      <c r="G51" s="40">
        <v>109</v>
      </c>
      <c r="H51" s="39">
        <v>31000</v>
      </c>
      <c r="I51" s="39">
        <v>184</v>
      </c>
      <c r="J51" s="39">
        <v>27440</v>
      </c>
      <c r="K51" s="39">
        <v>313</v>
      </c>
      <c r="L51" s="39">
        <v>29528</v>
      </c>
      <c r="M51" s="39">
        <v>362</v>
      </c>
      <c r="N51" s="39"/>
      <c r="O51" s="39"/>
      <c r="P51" s="39"/>
      <c r="Q51" s="39"/>
      <c r="R51" s="39"/>
      <c r="S51" s="39"/>
      <c r="T51" s="39"/>
      <c r="U51" s="39"/>
      <c r="V51" s="39"/>
      <c r="W51" s="39"/>
      <c r="X51" s="39"/>
      <c r="Y51" s="39"/>
      <c r="Z51" s="36">
        <f>SUM(B51,D51,F51,H51,J51,L51,N51,P51,R51,T51,V51,X51,)</f>
        <v>179647</v>
      </c>
      <c r="AA51" s="36">
        <f>SUM(C51,E51,G51,I51,K51,M51,O51,Q51,S51,U51,W51,Y51,)</f>
        <v>1283</v>
      </c>
    </row>
    <row r="52" spans="1:27" s="3" customFormat="1" ht="15.75" thickBot="1" x14ac:dyDescent="0.3">
      <c r="A52" s="32" t="s">
        <v>26</v>
      </c>
      <c r="B52" s="41">
        <v>2045</v>
      </c>
      <c r="C52" s="43">
        <v>50</v>
      </c>
      <c r="D52" s="41">
        <v>1846</v>
      </c>
      <c r="E52" s="41">
        <v>42</v>
      </c>
      <c r="F52" s="41">
        <v>1764</v>
      </c>
      <c r="G52" s="41">
        <v>51</v>
      </c>
      <c r="H52" s="41">
        <v>1014</v>
      </c>
      <c r="I52" s="41">
        <v>68</v>
      </c>
      <c r="J52" s="41">
        <v>913</v>
      </c>
      <c r="K52" s="41">
        <v>57</v>
      </c>
      <c r="L52" s="41">
        <v>642</v>
      </c>
      <c r="M52" s="41">
        <v>6</v>
      </c>
      <c r="N52" s="41"/>
      <c r="O52" s="41"/>
      <c r="P52" s="41"/>
      <c r="Q52" s="41"/>
      <c r="R52" s="41"/>
      <c r="S52" s="41"/>
      <c r="T52" s="41"/>
      <c r="U52" s="41"/>
      <c r="V52" s="41"/>
      <c r="W52" s="41"/>
      <c r="X52" s="41"/>
      <c r="Y52" s="41"/>
      <c r="Z52" s="37">
        <f>SUM(B52,D52,F52,H52,J52,L52,N52,P52,R52,T52,V52,X52,)</f>
        <v>8224</v>
      </c>
      <c r="AA52" s="37">
        <f>SUM(C52,E52,G52,I52,K52,M52,O52,Q52,S52,U52,W52,Y52,)</f>
        <v>274</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32014</v>
      </c>
      <c r="I53" s="34">
        <f t="shared" si="139"/>
        <v>252</v>
      </c>
      <c r="J53" s="34">
        <f t="shared" si="139"/>
        <v>28353</v>
      </c>
      <c r="K53" s="34">
        <f t="shared" si="139"/>
        <v>370</v>
      </c>
      <c r="L53" s="34">
        <f t="shared" si="139"/>
        <v>30170</v>
      </c>
      <c r="M53" s="34">
        <f t="shared" si="139"/>
        <v>368</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187871</v>
      </c>
      <c r="AA53" s="34">
        <f t="shared" si="139"/>
        <v>1557</v>
      </c>
    </row>
    <row r="54" spans="1:27" s="3" customFormat="1" ht="15.75" thickBot="1" x14ac:dyDescent="0.3">
      <c r="A54" s="21" t="s">
        <v>52</v>
      </c>
      <c r="B54" s="48">
        <f>SUM(B53:C53)</f>
        <v>27450</v>
      </c>
      <c r="C54" s="49"/>
      <c r="D54" s="48">
        <f t="shared" ref="D54" si="140">SUM(D53:E53)</f>
        <v>42069</v>
      </c>
      <c r="E54" s="49"/>
      <c r="F54" s="48">
        <f t="shared" ref="F54" si="141">SUM(F53:G53)</f>
        <v>28382</v>
      </c>
      <c r="G54" s="49"/>
      <c r="H54" s="48">
        <f t="shared" ref="H54" si="142">SUM(H53:I53)</f>
        <v>32266</v>
      </c>
      <c r="I54" s="49"/>
      <c r="J54" s="48">
        <f t="shared" ref="J54" si="143">SUM(J53:K53)</f>
        <v>28723</v>
      </c>
      <c r="K54" s="49"/>
      <c r="L54" s="48">
        <f t="shared" ref="L54" si="144">SUM(L53:M53)</f>
        <v>30538</v>
      </c>
      <c r="M54" s="49"/>
      <c r="N54" s="48">
        <f t="shared" ref="N54" si="145">SUM(N53:O53)</f>
        <v>0</v>
      </c>
      <c r="O54" s="49"/>
      <c r="P54" s="48">
        <f t="shared" ref="P54" si="146">SUM(P53:Q53)</f>
        <v>0</v>
      </c>
      <c r="Q54" s="49"/>
      <c r="R54" s="48">
        <f t="shared" ref="R54" si="147">SUM(R53:S53)</f>
        <v>0</v>
      </c>
      <c r="S54" s="49"/>
      <c r="T54" s="48">
        <f t="shared" ref="T54" si="148">SUM(T53:U53)</f>
        <v>0</v>
      </c>
      <c r="U54" s="49"/>
      <c r="V54" s="48">
        <f t="shared" ref="V54" si="149">SUM(V53:W53)</f>
        <v>0</v>
      </c>
      <c r="W54" s="49"/>
      <c r="X54" s="48">
        <f t="shared" ref="X54" si="150">SUM(X53:Y53)</f>
        <v>0</v>
      </c>
      <c r="Y54" s="49"/>
      <c r="Z54" s="48">
        <f t="shared" ref="Z54" si="151">SUM(Z53:AA53)</f>
        <v>189428</v>
      </c>
      <c r="AA54" s="49"/>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47" t="s">
        <v>62</v>
      </c>
    </row>
    <row r="57" spans="1:27" x14ac:dyDescent="0.25">
      <c r="A57" s="47"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 ref="T54:U54"/>
    <mergeCell ref="V54:W54"/>
    <mergeCell ref="X54:Y54"/>
    <mergeCell ref="Z54:AA54"/>
    <mergeCell ref="B54:C54"/>
    <mergeCell ref="D54:E54"/>
    <mergeCell ref="F54:G54"/>
    <mergeCell ref="H54:I54"/>
    <mergeCell ref="J54:K54"/>
    <mergeCell ref="L54:M54"/>
    <mergeCell ref="N54:O54"/>
    <mergeCell ref="P54:Q54"/>
    <mergeCell ref="R54:S54"/>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abSelected="1" topLeftCell="A173" zoomScale="90" zoomScaleNormal="90" workbookViewId="0">
      <selection activeCell="P209" sqref="P209"/>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1" t="s">
        <v>33</v>
      </c>
      <c r="B1" s="61"/>
      <c r="C1" s="61"/>
      <c r="D1" s="61"/>
      <c r="E1" s="61"/>
      <c r="F1" s="61"/>
      <c r="G1" s="61"/>
      <c r="H1" s="61"/>
      <c r="I1" s="61"/>
      <c r="J1" s="61"/>
      <c r="K1" s="61"/>
      <c r="L1" s="61"/>
      <c r="M1" s="61"/>
      <c r="N1" s="61"/>
      <c r="O1" s="61"/>
      <c r="P1" s="61"/>
      <c r="Q1" s="61"/>
      <c r="R1" s="61"/>
      <c r="S1" s="61"/>
      <c r="T1" s="61"/>
      <c r="U1" s="61"/>
      <c r="V1" s="61"/>
      <c r="W1" s="61"/>
      <c r="X1" s="61"/>
      <c r="Y1" s="61"/>
      <c r="Z1" s="61"/>
      <c r="AA1" s="61"/>
    </row>
    <row r="2" spans="1:27" ht="16.5" thickBot="1" x14ac:dyDescent="0.3">
      <c r="A2" s="8" t="s">
        <v>35</v>
      </c>
      <c r="B2" s="57" t="s">
        <v>0</v>
      </c>
      <c r="C2" s="58"/>
      <c r="D2" s="57" t="s">
        <v>1</v>
      </c>
      <c r="E2" s="58"/>
      <c r="F2" s="57" t="s">
        <v>2</v>
      </c>
      <c r="G2" s="58"/>
      <c r="H2" s="57" t="s">
        <v>3</v>
      </c>
      <c r="I2" s="58"/>
      <c r="J2" s="57" t="s">
        <v>4</v>
      </c>
      <c r="K2" s="58"/>
      <c r="L2" s="57" t="s">
        <v>5</v>
      </c>
      <c r="M2" s="58"/>
      <c r="N2" s="57" t="s">
        <v>6</v>
      </c>
      <c r="O2" s="58"/>
      <c r="P2" s="57" t="s">
        <v>7</v>
      </c>
      <c r="Q2" s="58"/>
      <c r="R2" s="57" t="s">
        <v>8</v>
      </c>
      <c r="S2" s="58"/>
      <c r="T2" s="57" t="s">
        <v>9</v>
      </c>
      <c r="U2" s="58"/>
      <c r="V2" s="57" t="s">
        <v>10</v>
      </c>
      <c r="W2" s="58"/>
      <c r="X2" s="57" t="s">
        <v>11</v>
      </c>
      <c r="Y2" s="58"/>
      <c r="Z2" s="59" t="s">
        <v>12</v>
      </c>
      <c r="AA2" s="60"/>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4">
        <f>SUM(B13:C13)</f>
        <v>30158</v>
      </c>
      <c r="C14" s="55"/>
      <c r="D14" s="54">
        <f t="shared" ref="D14" si="3">SUM(D13:E13)</f>
        <v>44647</v>
      </c>
      <c r="E14" s="55"/>
      <c r="F14" s="54">
        <f t="shared" ref="F14" si="4">SUM(F13:G13)</f>
        <v>34196</v>
      </c>
      <c r="G14" s="55"/>
      <c r="H14" s="54">
        <f t="shared" ref="H14" si="5">SUM(H13:I13)</f>
        <v>33231</v>
      </c>
      <c r="I14" s="55"/>
      <c r="J14" s="54">
        <f t="shared" ref="J14" si="6">SUM(J13:K13)</f>
        <v>30380</v>
      </c>
      <c r="K14" s="55"/>
      <c r="L14" s="54">
        <f t="shared" ref="L14" si="7">SUM(L13:M13)</f>
        <v>33511</v>
      </c>
      <c r="M14" s="55"/>
      <c r="N14" s="54">
        <f t="shared" ref="N14" si="8">SUM(N13:O13)</f>
        <v>40325</v>
      </c>
      <c r="O14" s="55"/>
      <c r="P14" s="54">
        <f t="shared" ref="P14" si="9">SUM(P13:Q13)</f>
        <v>35969</v>
      </c>
      <c r="Q14" s="55"/>
      <c r="R14" s="54">
        <f t="shared" ref="R14" si="10">SUM(R13:S13)</f>
        <v>27925</v>
      </c>
      <c r="S14" s="55"/>
      <c r="T14" s="54">
        <f t="shared" ref="T14" si="11">SUM(T13:U13)</f>
        <v>30897</v>
      </c>
      <c r="U14" s="55"/>
      <c r="V14" s="54">
        <f t="shared" ref="V14" si="12">SUM(V13:W13)</f>
        <v>31119</v>
      </c>
      <c r="W14" s="55"/>
      <c r="X14" s="54">
        <f t="shared" ref="X14" si="13">SUM(X13:Y13)</f>
        <v>43449</v>
      </c>
      <c r="Y14" s="55"/>
      <c r="Z14" s="54">
        <f>SUM(Z13,AA13)</f>
        <v>415807</v>
      </c>
      <c r="AA14" s="55"/>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61" t="s">
        <v>34</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ht="16.5" customHeight="1" thickBot="1" x14ac:dyDescent="0.3">
      <c r="A19" s="8" t="s">
        <v>35</v>
      </c>
      <c r="B19" s="57" t="s">
        <v>0</v>
      </c>
      <c r="C19" s="58"/>
      <c r="D19" s="57" t="s">
        <v>1</v>
      </c>
      <c r="E19" s="58"/>
      <c r="F19" s="57" t="s">
        <v>2</v>
      </c>
      <c r="G19" s="58"/>
      <c r="H19" s="57" t="s">
        <v>3</v>
      </c>
      <c r="I19" s="58"/>
      <c r="J19" s="57" t="s">
        <v>4</v>
      </c>
      <c r="K19" s="58"/>
      <c r="L19" s="57" t="s">
        <v>5</v>
      </c>
      <c r="M19" s="58"/>
      <c r="N19" s="57" t="s">
        <v>6</v>
      </c>
      <c r="O19" s="58"/>
      <c r="P19" s="57" t="s">
        <v>7</v>
      </c>
      <c r="Q19" s="58"/>
      <c r="R19" s="57" t="s">
        <v>8</v>
      </c>
      <c r="S19" s="58"/>
      <c r="T19" s="57" t="s">
        <v>9</v>
      </c>
      <c r="U19" s="58"/>
      <c r="V19" s="57" t="s">
        <v>10</v>
      </c>
      <c r="W19" s="58"/>
      <c r="X19" s="57" t="s">
        <v>11</v>
      </c>
      <c r="Y19" s="58"/>
      <c r="Z19" s="59" t="s">
        <v>12</v>
      </c>
      <c r="AA19" s="60"/>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4">
        <f>SUM(B30:C30)</f>
        <v>35486</v>
      </c>
      <c r="C31" s="55"/>
      <c r="D31" s="54">
        <f t="shared" ref="D31" si="17">SUM(D30:E30)</f>
        <v>48107</v>
      </c>
      <c r="E31" s="55"/>
      <c r="F31" s="54">
        <f t="shared" ref="F31" si="18">SUM(F30:G30)</f>
        <v>36310</v>
      </c>
      <c r="G31" s="55"/>
      <c r="H31" s="54">
        <f t="shared" ref="H31" si="19">SUM(H30:I30)</f>
        <v>36461</v>
      </c>
      <c r="I31" s="55"/>
      <c r="J31" s="54">
        <f t="shared" ref="J31" si="20">SUM(J30:K30)</f>
        <v>32893</v>
      </c>
      <c r="K31" s="55"/>
      <c r="L31" s="54">
        <f t="shared" ref="L31" si="21">SUM(L30:M30)</f>
        <v>34820</v>
      </c>
      <c r="M31" s="55"/>
      <c r="N31" s="54">
        <f t="shared" ref="N31" si="22">SUM(N30:O30)</f>
        <v>42211</v>
      </c>
      <c r="O31" s="55"/>
      <c r="P31" s="54">
        <f t="shared" ref="P31" si="23">SUM(P30:Q30)</f>
        <v>37337</v>
      </c>
      <c r="Q31" s="55"/>
      <c r="R31" s="54">
        <f t="shared" ref="R31" si="24">SUM(R30:S30)</f>
        <v>29365</v>
      </c>
      <c r="S31" s="55"/>
      <c r="T31" s="54">
        <f t="shared" ref="T31" si="25">SUM(T30:U30)</f>
        <v>30970</v>
      </c>
      <c r="U31" s="55"/>
      <c r="V31" s="54">
        <f t="shared" ref="V31" si="26">SUM(V30:W30)</f>
        <v>34661</v>
      </c>
      <c r="W31" s="55"/>
      <c r="X31" s="54">
        <f t="shared" ref="X31" si="27">SUM(X30:Y30)</f>
        <v>43546</v>
      </c>
      <c r="Y31" s="55"/>
      <c r="Z31" s="54">
        <f>SUM(Z30:AA30)</f>
        <v>442167</v>
      </c>
      <c r="AA31" s="55"/>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61" t="s">
        <v>36</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ht="16.5" thickBot="1" x14ac:dyDescent="0.3">
      <c r="A36" s="8" t="s">
        <v>35</v>
      </c>
      <c r="B36" s="57" t="s">
        <v>0</v>
      </c>
      <c r="C36" s="58"/>
      <c r="D36" s="57" t="s">
        <v>1</v>
      </c>
      <c r="E36" s="58"/>
      <c r="F36" s="57" t="s">
        <v>2</v>
      </c>
      <c r="G36" s="58"/>
      <c r="H36" s="57" t="s">
        <v>3</v>
      </c>
      <c r="I36" s="58"/>
      <c r="J36" s="57" t="s">
        <v>4</v>
      </c>
      <c r="K36" s="58"/>
      <c r="L36" s="57" t="s">
        <v>5</v>
      </c>
      <c r="M36" s="58"/>
      <c r="N36" s="57" t="s">
        <v>6</v>
      </c>
      <c r="O36" s="58"/>
      <c r="P36" s="57" t="s">
        <v>7</v>
      </c>
      <c r="Q36" s="58"/>
      <c r="R36" s="57" t="s">
        <v>8</v>
      </c>
      <c r="S36" s="58"/>
      <c r="T36" s="57" t="s">
        <v>9</v>
      </c>
      <c r="U36" s="58"/>
      <c r="V36" s="57" t="s">
        <v>10</v>
      </c>
      <c r="W36" s="58"/>
      <c r="X36" s="57" t="s">
        <v>11</v>
      </c>
      <c r="Y36" s="58"/>
      <c r="Z36" s="59" t="s">
        <v>12</v>
      </c>
      <c r="AA36" s="60"/>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4">
        <f>SUM(B47:C47)</f>
        <v>40359</v>
      </c>
      <c r="C48" s="55"/>
      <c r="D48" s="54">
        <f t="shared" ref="D48" si="31">SUM(D47:E47)</f>
        <v>42527</v>
      </c>
      <c r="E48" s="55"/>
      <c r="F48" s="54">
        <f t="shared" ref="F48" si="32">SUM(F47:G47)</f>
        <v>33212</v>
      </c>
      <c r="G48" s="55"/>
      <c r="H48" s="54">
        <f t="shared" ref="H48" si="33">SUM(H47:I47)</f>
        <v>32562</v>
      </c>
      <c r="I48" s="55"/>
      <c r="J48" s="54">
        <f t="shared" ref="J48" si="34">SUM(J47:K47)</f>
        <v>30949</v>
      </c>
      <c r="K48" s="55"/>
      <c r="L48" s="54">
        <f t="shared" ref="L48" si="35">SUM(L47:M47)</f>
        <v>33046</v>
      </c>
      <c r="M48" s="55"/>
      <c r="N48" s="54">
        <f t="shared" ref="N48" si="36">SUM(N47:O47)</f>
        <v>40051</v>
      </c>
      <c r="O48" s="55"/>
      <c r="P48" s="54">
        <f t="shared" ref="P48" si="37">SUM(P47:Q47)</f>
        <v>35298</v>
      </c>
      <c r="Q48" s="55"/>
      <c r="R48" s="54">
        <f t="shared" ref="R48" si="38">SUM(R47:S47)</f>
        <v>27996</v>
      </c>
      <c r="S48" s="55"/>
      <c r="T48" s="54">
        <f t="shared" ref="T48" si="39">SUM(T47:U47)</f>
        <v>29091</v>
      </c>
      <c r="U48" s="55"/>
      <c r="V48" s="54">
        <f t="shared" ref="V48" si="40">SUM(V47:W47)</f>
        <v>30056</v>
      </c>
      <c r="W48" s="55"/>
      <c r="X48" s="54">
        <f t="shared" ref="X48" si="41">SUM(X47:Y47)</f>
        <v>40137</v>
      </c>
      <c r="Y48" s="55"/>
      <c r="Z48" s="54">
        <f t="shared" ref="Z48" si="42">SUM(Z47:AA47)</f>
        <v>415284</v>
      </c>
      <c r="AA48" s="55"/>
    </row>
    <row r="49" spans="1:27" x14ac:dyDescent="0.25">
      <c r="T49" s="3" t="s">
        <v>22</v>
      </c>
    </row>
    <row r="50" spans="1:27" x14ac:dyDescent="0.25">
      <c r="T50" t="s">
        <v>23</v>
      </c>
      <c r="U50" s="3"/>
    </row>
    <row r="51" spans="1:27" x14ac:dyDescent="0.25">
      <c r="T51" t="s">
        <v>44</v>
      </c>
      <c r="W51" s="7" t="s">
        <v>57</v>
      </c>
    </row>
    <row r="52" spans="1:27" ht="15.75" thickBot="1" x14ac:dyDescent="0.3">
      <c r="A52" s="56" t="s">
        <v>37</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ht="16.5" thickBot="1" x14ac:dyDescent="0.3">
      <c r="A53" s="8" t="s">
        <v>35</v>
      </c>
      <c r="B53" s="57" t="s">
        <v>0</v>
      </c>
      <c r="C53" s="58"/>
      <c r="D53" s="57" t="s">
        <v>1</v>
      </c>
      <c r="E53" s="58"/>
      <c r="F53" s="57" t="s">
        <v>2</v>
      </c>
      <c r="G53" s="58"/>
      <c r="H53" s="57" t="s">
        <v>3</v>
      </c>
      <c r="I53" s="58"/>
      <c r="J53" s="57" t="s">
        <v>4</v>
      </c>
      <c r="K53" s="58"/>
      <c r="L53" s="57" t="s">
        <v>5</v>
      </c>
      <c r="M53" s="58"/>
      <c r="N53" s="57" t="s">
        <v>6</v>
      </c>
      <c r="O53" s="58"/>
      <c r="P53" s="57" t="s">
        <v>7</v>
      </c>
      <c r="Q53" s="58"/>
      <c r="R53" s="57" t="s">
        <v>8</v>
      </c>
      <c r="S53" s="58"/>
      <c r="T53" s="57" t="s">
        <v>9</v>
      </c>
      <c r="U53" s="58"/>
      <c r="V53" s="57" t="s">
        <v>10</v>
      </c>
      <c r="W53" s="58"/>
      <c r="X53" s="57" t="s">
        <v>11</v>
      </c>
      <c r="Y53" s="58"/>
      <c r="Z53" s="59" t="s">
        <v>12</v>
      </c>
      <c r="AA53" s="60"/>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4">
        <f>SUM(B64:C64)</f>
        <v>32275</v>
      </c>
      <c r="C65" s="55"/>
      <c r="D65" s="54">
        <f t="shared" ref="D65" si="46">SUM(D64:E64)</f>
        <v>46957</v>
      </c>
      <c r="E65" s="55"/>
      <c r="F65" s="54">
        <f t="shared" ref="F65" si="47">SUM(F64:G64)</f>
        <v>32171</v>
      </c>
      <c r="G65" s="55"/>
      <c r="H65" s="54">
        <f t="shared" ref="H65" si="48">SUM(H64:I64)</f>
        <v>32277</v>
      </c>
      <c r="I65" s="55"/>
      <c r="J65" s="54">
        <f t="shared" ref="J65" si="49">SUM(J64:K64)</f>
        <v>30760</v>
      </c>
      <c r="K65" s="55"/>
      <c r="L65" s="54">
        <f t="shared" ref="L65" si="50">SUM(L64:M64)</f>
        <v>31665</v>
      </c>
      <c r="M65" s="55"/>
      <c r="N65" s="54">
        <f t="shared" ref="N65" si="51">SUM(N64:O64)</f>
        <v>37668</v>
      </c>
      <c r="O65" s="55"/>
      <c r="P65" s="54">
        <f t="shared" ref="P65" si="52">SUM(P64:Q64)</f>
        <v>33894</v>
      </c>
      <c r="Q65" s="55"/>
      <c r="R65" s="54">
        <f t="shared" ref="R65" si="53">SUM(R64:S64)</f>
        <v>25525</v>
      </c>
      <c r="S65" s="55"/>
      <c r="T65" s="54">
        <f t="shared" ref="T65" si="54">SUM(T64:U64)</f>
        <v>29867</v>
      </c>
      <c r="U65" s="55"/>
      <c r="V65" s="54">
        <f t="shared" ref="V65" si="55">SUM(V64:W64)</f>
        <v>28924</v>
      </c>
      <c r="W65" s="55"/>
      <c r="X65" s="54">
        <f>SUM(X64:Y64)</f>
        <v>37767</v>
      </c>
      <c r="Y65" s="55"/>
      <c r="Z65" s="54">
        <f>SUM(Z64:AA64)</f>
        <v>399750</v>
      </c>
      <c r="AA65" s="55"/>
    </row>
    <row r="66" spans="1:27" x14ac:dyDescent="0.25">
      <c r="T66" s="3" t="s">
        <v>22</v>
      </c>
    </row>
    <row r="67" spans="1:27" x14ac:dyDescent="0.25">
      <c r="T67" t="s">
        <v>23</v>
      </c>
      <c r="U67" s="3"/>
    </row>
    <row r="68" spans="1:27" x14ac:dyDescent="0.25">
      <c r="T68" t="s">
        <v>44</v>
      </c>
      <c r="W68" s="7" t="s">
        <v>57</v>
      </c>
    </row>
    <row r="69" spans="1:27" ht="15.75" thickBot="1" x14ac:dyDescent="0.3">
      <c r="A69" s="56" t="s">
        <v>38</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16.5" thickBot="1" x14ac:dyDescent="0.3">
      <c r="A70" s="8" t="s">
        <v>35</v>
      </c>
      <c r="B70" s="57" t="s">
        <v>0</v>
      </c>
      <c r="C70" s="58"/>
      <c r="D70" s="57" t="s">
        <v>1</v>
      </c>
      <c r="E70" s="58"/>
      <c r="F70" s="57" t="s">
        <v>2</v>
      </c>
      <c r="G70" s="58"/>
      <c r="H70" s="57" t="s">
        <v>3</v>
      </c>
      <c r="I70" s="58"/>
      <c r="J70" s="57" t="s">
        <v>4</v>
      </c>
      <c r="K70" s="58"/>
      <c r="L70" s="57" t="s">
        <v>5</v>
      </c>
      <c r="M70" s="58"/>
      <c r="N70" s="57" t="s">
        <v>6</v>
      </c>
      <c r="O70" s="58"/>
      <c r="P70" s="57" t="s">
        <v>7</v>
      </c>
      <c r="Q70" s="58"/>
      <c r="R70" s="57" t="s">
        <v>8</v>
      </c>
      <c r="S70" s="58"/>
      <c r="T70" s="57" t="s">
        <v>9</v>
      </c>
      <c r="U70" s="58"/>
      <c r="V70" s="57" t="s">
        <v>10</v>
      </c>
      <c r="W70" s="58"/>
      <c r="X70" s="57" t="s">
        <v>11</v>
      </c>
      <c r="Y70" s="58"/>
      <c r="Z70" s="59" t="s">
        <v>12</v>
      </c>
      <c r="AA70" s="60"/>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4">
        <f>SUM(B81:C81)</f>
        <v>33897</v>
      </c>
      <c r="C82" s="55"/>
      <c r="D82" s="54">
        <f t="shared" ref="D82" si="59">SUM(D81:E81)</f>
        <v>41649</v>
      </c>
      <c r="E82" s="55"/>
      <c r="F82" s="54">
        <f t="shared" ref="F82" si="60">SUM(F81:G81)</f>
        <v>33865</v>
      </c>
      <c r="G82" s="55"/>
      <c r="H82" s="54">
        <f t="shared" ref="H82" si="61">SUM(H81:I81)</f>
        <v>28933</v>
      </c>
      <c r="I82" s="55"/>
      <c r="J82" s="54">
        <f t="shared" ref="J82" si="62">SUM(J81:K81)</f>
        <v>29087</v>
      </c>
      <c r="K82" s="55"/>
      <c r="L82" s="54">
        <f t="shared" ref="L82" si="63">SUM(L81:M81)</f>
        <v>31124</v>
      </c>
      <c r="M82" s="55"/>
      <c r="N82" s="54">
        <f t="shared" ref="N82" si="64">SUM(N81:O81)</f>
        <v>36706</v>
      </c>
      <c r="O82" s="55"/>
      <c r="P82" s="54">
        <f t="shared" ref="P82" si="65">SUM(P81:Q81)</f>
        <v>30700</v>
      </c>
      <c r="Q82" s="55"/>
      <c r="R82" s="54">
        <f t="shared" ref="R82" si="66">SUM(R81:S81)</f>
        <v>25731</v>
      </c>
      <c r="S82" s="55"/>
      <c r="T82" s="54">
        <f t="shared" ref="T82" si="67">SUM(T81:U81)</f>
        <v>26049</v>
      </c>
      <c r="U82" s="55"/>
      <c r="V82" s="54">
        <f t="shared" ref="V82" si="68">SUM(V81:W81)</f>
        <v>27469</v>
      </c>
      <c r="W82" s="55"/>
      <c r="X82" s="54">
        <f>SUM(X81:Y81)</f>
        <v>36974</v>
      </c>
      <c r="Y82" s="55"/>
      <c r="Z82" s="54">
        <f>SUM(Z81:AA81)</f>
        <v>382184</v>
      </c>
      <c r="AA82" s="55"/>
    </row>
    <row r="83" spans="1:27" x14ac:dyDescent="0.25">
      <c r="T83" t="s">
        <v>22</v>
      </c>
    </row>
    <row r="84" spans="1:27" x14ac:dyDescent="0.25">
      <c r="T84" t="s">
        <v>23</v>
      </c>
    </row>
    <row r="85" spans="1:27" x14ac:dyDescent="0.25">
      <c r="T85" t="s">
        <v>44</v>
      </c>
      <c r="W85" s="7" t="s">
        <v>57</v>
      </c>
    </row>
    <row r="86" spans="1:27" ht="15.75" thickBot="1" x14ac:dyDescent="0.3">
      <c r="A86" s="56" t="s">
        <v>39</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16.5" thickBot="1" x14ac:dyDescent="0.3">
      <c r="A87" s="8" t="s">
        <v>35</v>
      </c>
      <c r="B87" s="57" t="s">
        <v>0</v>
      </c>
      <c r="C87" s="58"/>
      <c r="D87" s="57" t="s">
        <v>1</v>
      </c>
      <c r="E87" s="58"/>
      <c r="F87" s="57" t="s">
        <v>2</v>
      </c>
      <c r="G87" s="58"/>
      <c r="H87" s="57" t="s">
        <v>3</v>
      </c>
      <c r="I87" s="58"/>
      <c r="J87" s="57" t="s">
        <v>4</v>
      </c>
      <c r="K87" s="58"/>
      <c r="L87" s="57" t="s">
        <v>5</v>
      </c>
      <c r="M87" s="58"/>
      <c r="N87" s="57" t="s">
        <v>6</v>
      </c>
      <c r="O87" s="58"/>
      <c r="P87" s="57" t="s">
        <v>7</v>
      </c>
      <c r="Q87" s="58"/>
      <c r="R87" s="57" t="s">
        <v>8</v>
      </c>
      <c r="S87" s="58"/>
      <c r="T87" s="57" t="s">
        <v>9</v>
      </c>
      <c r="U87" s="58"/>
      <c r="V87" s="57" t="s">
        <v>10</v>
      </c>
      <c r="W87" s="58"/>
      <c r="X87" s="57" t="s">
        <v>11</v>
      </c>
      <c r="Y87" s="58"/>
      <c r="Z87" s="59" t="s">
        <v>12</v>
      </c>
      <c r="AA87" s="60"/>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4">
        <f>SUM(B98:C98)</f>
        <v>28463</v>
      </c>
      <c r="C99" s="55"/>
      <c r="D99" s="54">
        <f t="shared" ref="D99" si="72">SUM(D98:E98)</f>
        <v>42294</v>
      </c>
      <c r="E99" s="55"/>
      <c r="F99" s="54">
        <f t="shared" ref="F99" si="73">SUM(F98:G98)</f>
        <v>35139</v>
      </c>
      <c r="G99" s="55"/>
      <c r="H99" s="54">
        <f t="shared" ref="H99" si="74">SUM(H98:I98)</f>
        <v>31626</v>
      </c>
      <c r="I99" s="55"/>
      <c r="J99" s="54">
        <f t="shared" ref="J99" si="75">SUM(J98:K98)</f>
        <v>30055</v>
      </c>
      <c r="K99" s="55"/>
      <c r="L99" s="54">
        <f t="shared" ref="L99" si="76">SUM(L98:M98)</f>
        <v>31529</v>
      </c>
      <c r="M99" s="55"/>
      <c r="N99" s="54">
        <f t="shared" ref="N99" si="77">SUM(N98:O98)</f>
        <v>36907</v>
      </c>
      <c r="O99" s="55"/>
      <c r="P99" s="54">
        <f t="shared" ref="P99" si="78">SUM(P98:Q98)</f>
        <v>33095</v>
      </c>
      <c r="Q99" s="55"/>
      <c r="R99" s="54">
        <f t="shared" ref="R99" si="79">SUM(R98:S98)</f>
        <v>25341</v>
      </c>
      <c r="S99" s="55"/>
      <c r="T99" s="54">
        <f t="shared" ref="T99" si="80">SUM(T98:U98)</f>
        <v>29293</v>
      </c>
      <c r="U99" s="55"/>
      <c r="V99" s="54">
        <f t="shared" ref="V99" si="81">SUM(V98:W98)</f>
        <v>28829</v>
      </c>
      <c r="W99" s="55"/>
      <c r="X99" s="54">
        <f t="shared" ref="X99" si="82">SUM(X98:Y98)</f>
        <v>37539</v>
      </c>
      <c r="Y99" s="55"/>
      <c r="Z99" s="54">
        <f>SUM(Z98:AA98)</f>
        <v>390110</v>
      </c>
      <c r="AA99" s="55"/>
    </row>
    <row r="100" spans="1:27" x14ac:dyDescent="0.25">
      <c r="T100" t="s">
        <v>22</v>
      </c>
    </row>
    <row r="101" spans="1:27" x14ac:dyDescent="0.25">
      <c r="T101" t="s">
        <v>23</v>
      </c>
    </row>
    <row r="102" spans="1:27" x14ac:dyDescent="0.25">
      <c r="T102" t="s">
        <v>44</v>
      </c>
      <c r="W102" s="7" t="s">
        <v>57</v>
      </c>
    </row>
    <row r="103" spans="1:27" ht="15.75" thickBot="1" x14ac:dyDescent="0.3">
      <c r="A103" s="56" t="s">
        <v>40</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ht="16.5" customHeight="1" thickBot="1" x14ac:dyDescent="0.3">
      <c r="A104" s="8" t="s">
        <v>35</v>
      </c>
      <c r="B104" s="57" t="s">
        <v>0</v>
      </c>
      <c r="C104" s="58"/>
      <c r="D104" s="57" t="s">
        <v>1</v>
      </c>
      <c r="E104" s="58"/>
      <c r="F104" s="57" t="s">
        <v>2</v>
      </c>
      <c r="G104" s="58"/>
      <c r="H104" s="57" t="s">
        <v>3</v>
      </c>
      <c r="I104" s="58"/>
      <c r="J104" s="57" t="s">
        <v>4</v>
      </c>
      <c r="K104" s="58"/>
      <c r="L104" s="57" t="s">
        <v>5</v>
      </c>
      <c r="M104" s="58"/>
      <c r="N104" s="57" t="s">
        <v>6</v>
      </c>
      <c r="O104" s="58"/>
      <c r="P104" s="57" t="s">
        <v>7</v>
      </c>
      <c r="Q104" s="58"/>
      <c r="R104" s="57" t="s">
        <v>8</v>
      </c>
      <c r="S104" s="58"/>
      <c r="T104" s="57" t="s">
        <v>9</v>
      </c>
      <c r="U104" s="58"/>
      <c r="V104" s="57" t="s">
        <v>10</v>
      </c>
      <c r="W104" s="58"/>
      <c r="X104" s="57" t="s">
        <v>11</v>
      </c>
      <c r="Y104" s="58"/>
      <c r="Z104" s="59" t="s">
        <v>12</v>
      </c>
      <c r="AA104" s="60"/>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4">
        <f>SUM(B115:C115)</f>
        <v>30773</v>
      </c>
      <c r="C116" s="55"/>
      <c r="D116" s="54">
        <f t="shared" ref="D116" si="86">SUM(D115:E115)</f>
        <v>47486</v>
      </c>
      <c r="E116" s="55"/>
      <c r="F116" s="54">
        <f t="shared" ref="F116" si="87">SUM(F115:G115)</f>
        <v>13750</v>
      </c>
      <c r="G116" s="55"/>
      <c r="H116" s="54">
        <f t="shared" ref="H116" si="88">SUM(H115:I115)</f>
        <v>153</v>
      </c>
      <c r="I116" s="55"/>
      <c r="J116" s="54">
        <f t="shared" ref="J116" si="89">SUM(J115:K115)</f>
        <v>110</v>
      </c>
      <c r="K116" s="55"/>
      <c r="L116" s="54">
        <f t="shared" ref="L116" si="90">SUM(L115:M115)</f>
        <v>141</v>
      </c>
      <c r="M116" s="55"/>
      <c r="N116" s="54">
        <f t="shared" ref="N116" si="91">SUM(N115:O115)</f>
        <v>182</v>
      </c>
      <c r="O116" s="55"/>
      <c r="P116" s="54">
        <f t="shared" ref="P116" si="92">SUM(P115:Q115)</f>
        <v>720</v>
      </c>
      <c r="Q116" s="55"/>
      <c r="R116" s="54">
        <f t="shared" ref="R116" si="93">SUM(R115:S115)</f>
        <v>736</v>
      </c>
      <c r="S116" s="55"/>
      <c r="T116" s="54">
        <f t="shared" ref="T116" si="94">SUM(T115:U115)</f>
        <v>568</v>
      </c>
      <c r="U116" s="55"/>
      <c r="V116" s="54">
        <f t="shared" ref="V116" si="95">SUM(V115:W115)</f>
        <v>476</v>
      </c>
      <c r="W116" s="55"/>
      <c r="X116" s="54">
        <f t="shared" ref="X116" si="96">SUM(X115:Y115)</f>
        <v>403</v>
      </c>
      <c r="Y116" s="55"/>
      <c r="Z116" s="54">
        <f>SUM(Z115:AA115)</f>
        <v>95498</v>
      </c>
      <c r="AA116" s="55"/>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56" t="s">
        <v>42</v>
      </c>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row>
    <row r="121" spans="1:27" ht="16.5" thickBot="1" x14ac:dyDescent="0.3">
      <c r="A121" s="8" t="s">
        <v>35</v>
      </c>
      <c r="B121" s="57" t="s">
        <v>0</v>
      </c>
      <c r="C121" s="58"/>
      <c r="D121" s="57" t="s">
        <v>1</v>
      </c>
      <c r="E121" s="58"/>
      <c r="F121" s="57" t="s">
        <v>2</v>
      </c>
      <c r="G121" s="58"/>
      <c r="H121" s="57" t="s">
        <v>3</v>
      </c>
      <c r="I121" s="58"/>
      <c r="J121" s="57" t="s">
        <v>4</v>
      </c>
      <c r="K121" s="58"/>
      <c r="L121" s="57" t="s">
        <v>5</v>
      </c>
      <c r="M121" s="58"/>
      <c r="N121" s="57" t="s">
        <v>6</v>
      </c>
      <c r="O121" s="58"/>
      <c r="P121" s="57" t="s">
        <v>7</v>
      </c>
      <c r="Q121" s="58"/>
      <c r="R121" s="57" t="s">
        <v>8</v>
      </c>
      <c r="S121" s="58"/>
      <c r="T121" s="57" t="s">
        <v>9</v>
      </c>
      <c r="U121" s="58"/>
      <c r="V121" s="57" t="s">
        <v>10</v>
      </c>
      <c r="W121" s="58"/>
      <c r="X121" s="57" t="s">
        <v>11</v>
      </c>
      <c r="Y121" s="58"/>
      <c r="Z121" s="59" t="s">
        <v>12</v>
      </c>
      <c r="AA121" s="60"/>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4">
        <f>SUM(B132:C132)</f>
        <v>397</v>
      </c>
      <c r="C133" s="55"/>
      <c r="D133" s="54">
        <f t="shared" ref="D133" si="100">SUM(D132:E132)</f>
        <v>423</v>
      </c>
      <c r="E133" s="55"/>
      <c r="F133" s="54">
        <f t="shared" ref="F133" si="101">SUM(F132:G132)</f>
        <v>474</v>
      </c>
      <c r="G133" s="55"/>
      <c r="H133" s="54">
        <f t="shared" ref="H133" si="102">SUM(H132:I132)</f>
        <v>552</v>
      </c>
      <c r="I133" s="55"/>
      <c r="J133" s="54">
        <f t="shared" ref="J133" si="103">SUM(J132:K132)</f>
        <v>504</v>
      </c>
      <c r="K133" s="55"/>
      <c r="L133" s="54">
        <f t="shared" ref="L133" si="104">SUM(L132:M132)</f>
        <v>483</v>
      </c>
      <c r="M133" s="55"/>
      <c r="N133" s="54">
        <f t="shared" ref="N133" si="105">SUM(N132:O132)</f>
        <v>1907</v>
      </c>
      <c r="O133" s="55"/>
      <c r="P133" s="54">
        <f t="shared" ref="P133" si="106">SUM(P132:Q132)</f>
        <v>3723</v>
      </c>
      <c r="Q133" s="55"/>
      <c r="R133" s="54">
        <f t="shared" ref="R133" si="107">SUM(R132:S132)</f>
        <v>4665</v>
      </c>
      <c r="S133" s="55"/>
      <c r="T133" s="54">
        <f t="shared" ref="T133" si="108">SUM(T132:U132)</f>
        <v>6123</v>
      </c>
      <c r="U133" s="55"/>
      <c r="V133" s="54">
        <f t="shared" ref="V133" si="109">SUM(V132:W132)</f>
        <v>8619</v>
      </c>
      <c r="W133" s="55"/>
      <c r="X133" s="54">
        <f t="shared" ref="X133" si="110">SUM(X132:Y132)</f>
        <v>13221</v>
      </c>
      <c r="Y133" s="55"/>
      <c r="Z133" s="54">
        <f>SUM(Z132:AA132)</f>
        <v>41091</v>
      </c>
      <c r="AA133" s="55"/>
    </row>
    <row r="134" spans="1:27" x14ac:dyDescent="0.25">
      <c r="T134" t="s">
        <v>22</v>
      </c>
    </row>
    <row r="135" spans="1:27" x14ac:dyDescent="0.25">
      <c r="T135" t="s">
        <v>23</v>
      </c>
    </row>
    <row r="136" spans="1:27" x14ac:dyDescent="0.25">
      <c r="T136" t="s">
        <v>44</v>
      </c>
      <c r="W136" s="7" t="s">
        <v>57</v>
      </c>
    </row>
    <row r="138" spans="1:27" ht="15.75" thickBot="1" x14ac:dyDescent="0.3">
      <c r="A138" s="56" t="s">
        <v>47</v>
      </c>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row>
    <row r="139" spans="1:27" ht="16.5" thickBot="1" x14ac:dyDescent="0.3">
      <c r="A139" s="8" t="s">
        <v>35</v>
      </c>
      <c r="B139" s="57" t="s">
        <v>0</v>
      </c>
      <c r="C139" s="58"/>
      <c r="D139" s="57" t="s">
        <v>1</v>
      </c>
      <c r="E139" s="58"/>
      <c r="F139" s="57" t="s">
        <v>2</v>
      </c>
      <c r="G139" s="58"/>
      <c r="H139" s="57" t="s">
        <v>3</v>
      </c>
      <c r="I139" s="58"/>
      <c r="J139" s="57" t="s">
        <v>4</v>
      </c>
      <c r="K139" s="58"/>
      <c r="L139" s="57" t="s">
        <v>5</v>
      </c>
      <c r="M139" s="58"/>
      <c r="N139" s="57" t="s">
        <v>6</v>
      </c>
      <c r="O139" s="58"/>
      <c r="P139" s="57" t="s">
        <v>7</v>
      </c>
      <c r="Q139" s="58"/>
      <c r="R139" s="57" t="s">
        <v>8</v>
      </c>
      <c r="S139" s="58"/>
      <c r="T139" s="57" t="s">
        <v>9</v>
      </c>
      <c r="U139" s="58"/>
      <c r="V139" s="57" t="s">
        <v>10</v>
      </c>
      <c r="W139" s="58"/>
      <c r="X139" s="57" t="s">
        <v>11</v>
      </c>
      <c r="Y139" s="58"/>
      <c r="Z139" s="59" t="s">
        <v>12</v>
      </c>
      <c r="AA139" s="60"/>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4">
        <f>SUM(B150:C150)</f>
        <v>8767</v>
      </c>
      <c r="C151" s="55"/>
      <c r="D151" s="54">
        <f t="shared" ref="D151" si="114">SUM(D150:E150)</f>
        <v>11368</v>
      </c>
      <c r="E151" s="55"/>
      <c r="F151" s="54">
        <f t="shared" ref="F151" si="115">SUM(F150:G150)</f>
        <v>14626</v>
      </c>
      <c r="G151" s="55"/>
      <c r="H151" s="54">
        <f t="shared" ref="H151" si="116">SUM(H150:I150)</f>
        <v>17149</v>
      </c>
      <c r="I151" s="55"/>
      <c r="J151" s="54">
        <f t="shared" ref="J151" si="117">SUM(J150:K150)</f>
        <v>18386</v>
      </c>
      <c r="K151" s="55"/>
      <c r="L151" s="54">
        <f t="shared" ref="L151" si="118">SUM(L150:M150)</f>
        <v>20248</v>
      </c>
      <c r="M151" s="55"/>
      <c r="N151" s="54">
        <f t="shared" ref="N151" si="119">SUM(N150:O150)</f>
        <v>24690</v>
      </c>
      <c r="O151" s="55"/>
      <c r="P151" s="54">
        <f t="shared" ref="P151" si="120">SUM(P150:Q150)</f>
        <v>21483</v>
      </c>
      <c r="Q151" s="55"/>
      <c r="R151" s="54">
        <f t="shared" ref="R151" si="121">SUM(R150:S150)</f>
        <v>19355</v>
      </c>
      <c r="S151" s="55"/>
      <c r="T151" s="54">
        <f t="shared" ref="T151" si="122">SUM(T150:U150)</f>
        <v>21157</v>
      </c>
      <c r="U151" s="55"/>
      <c r="V151" s="54">
        <f t="shared" ref="V151" si="123">SUM(V150:W150)</f>
        <v>21970</v>
      </c>
      <c r="W151" s="55"/>
      <c r="X151" s="54">
        <f>SUM(X150:Y150)</f>
        <v>28204</v>
      </c>
      <c r="Y151" s="55"/>
      <c r="Z151" s="54">
        <f t="shared" ref="Z151" si="124">SUM(Z150:AA150)</f>
        <v>227403</v>
      </c>
      <c r="AA151" s="55"/>
    </row>
    <row r="152" spans="1:27" x14ac:dyDescent="0.25">
      <c r="T152" t="s">
        <v>22</v>
      </c>
    </row>
    <row r="153" spans="1:27" x14ac:dyDescent="0.25">
      <c r="T153" t="s">
        <v>23</v>
      </c>
    </row>
    <row r="154" spans="1:27" x14ac:dyDescent="0.25">
      <c r="T154" t="s">
        <v>44</v>
      </c>
      <c r="W154" s="7" t="s">
        <v>57</v>
      </c>
    </row>
    <row r="156" spans="1:27" ht="15.75" thickBot="1" x14ac:dyDescent="0.3">
      <c r="A156" s="56" t="s">
        <v>55</v>
      </c>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row>
    <row r="157" spans="1:27" ht="16.5" customHeight="1" thickBot="1" x14ac:dyDescent="0.3">
      <c r="A157" s="8" t="s">
        <v>35</v>
      </c>
      <c r="B157" s="57" t="s">
        <v>0</v>
      </c>
      <c r="C157" s="58"/>
      <c r="D157" s="57" t="s">
        <v>1</v>
      </c>
      <c r="E157" s="58"/>
      <c r="F157" s="57" t="s">
        <v>2</v>
      </c>
      <c r="G157" s="58"/>
      <c r="H157" s="57" t="s">
        <v>3</v>
      </c>
      <c r="I157" s="58"/>
      <c r="J157" s="57" t="s">
        <v>4</v>
      </c>
      <c r="K157" s="58"/>
      <c r="L157" s="57" t="s">
        <v>5</v>
      </c>
      <c r="M157" s="58"/>
      <c r="N157" s="57" t="s">
        <v>6</v>
      </c>
      <c r="O157" s="58"/>
      <c r="P157" s="57" t="s">
        <v>7</v>
      </c>
      <c r="Q157" s="58"/>
      <c r="R157" s="57" t="s">
        <v>8</v>
      </c>
      <c r="S157" s="58"/>
      <c r="T157" s="57" t="s">
        <v>9</v>
      </c>
      <c r="U157" s="58"/>
      <c r="V157" s="57" t="s">
        <v>10</v>
      </c>
      <c r="W157" s="58"/>
      <c r="X157" s="57" t="s">
        <v>11</v>
      </c>
      <c r="Y157" s="58"/>
      <c r="Z157" s="59" t="s">
        <v>12</v>
      </c>
      <c r="AA157" s="60"/>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4">
        <f>SUM(B168:C168)</f>
        <v>23541</v>
      </c>
      <c r="C169" s="55"/>
      <c r="D169" s="54">
        <f t="shared" ref="D169" si="129">SUM(D168:E168)</f>
        <v>33303</v>
      </c>
      <c r="E169" s="55"/>
      <c r="F169" s="54">
        <f t="shared" ref="F169" si="130">SUM(F168:G168)</f>
        <v>25244</v>
      </c>
      <c r="G169" s="55"/>
      <c r="H169" s="54">
        <f t="shared" ref="H169" si="131">SUM(H168:I168)</f>
        <v>24134</v>
      </c>
      <c r="I169" s="55"/>
      <c r="J169" s="54">
        <f t="shared" ref="J169" si="132">SUM(J168:K168)</f>
        <v>23796</v>
      </c>
      <c r="K169" s="55"/>
      <c r="L169" s="54">
        <f t="shared" ref="L169" si="133">SUM(L168:M168)</f>
        <v>23938</v>
      </c>
      <c r="M169" s="55"/>
      <c r="N169" s="54">
        <f t="shared" ref="N169" si="134">SUM(N168:O168)</f>
        <v>29573</v>
      </c>
      <c r="O169" s="55"/>
      <c r="P169" s="54">
        <f t="shared" ref="P169" si="135">SUM(P168:Q168)</f>
        <v>25777</v>
      </c>
      <c r="Q169" s="55"/>
      <c r="R169" s="54">
        <f t="shared" ref="R169" si="136">SUM(R168:S168)</f>
        <v>21629</v>
      </c>
      <c r="S169" s="55"/>
      <c r="T169" s="54">
        <f t="shared" ref="T169" si="137">SUM(T168:U168)</f>
        <v>23326</v>
      </c>
      <c r="U169" s="55"/>
      <c r="V169" s="54">
        <f t="shared" ref="V169" si="138">SUM(V168:W168)</f>
        <v>24027</v>
      </c>
      <c r="W169" s="55"/>
      <c r="X169" s="54">
        <f>SUM(X168:Y168)</f>
        <v>31949</v>
      </c>
      <c r="Y169" s="55"/>
      <c r="Z169" s="54">
        <f>SUM(Z168:AA168)</f>
        <v>310237</v>
      </c>
      <c r="AA169" s="55"/>
    </row>
    <row r="170" spans="1:27" x14ac:dyDescent="0.25">
      <c r="T170" t="s">
        <v>22</v>
      </c>
    </row>
    <row r="171" spans="1:27" x14ac:dyDescent="0.25">
      <c r="T171" t="s">
        <v>23</v>
      </c>
    </row>
    <row r="172" spans="1:27" x14ac:dyDescent="0.25">
      <c r="T172" t="s">
        <v>44</v>
      </c>
      <c r="W172" s="7" t="s">
        <v>57</v>
      </c>
    </row>
    <row r="174" spans="1:27" ht="15.75" thickBot="1" x14ac:dyDescent="0.3">
      <c r="A174" s="56" t="s">
        <v>58</v>
      </c>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row>
    <row r="175" spans="1:27" ht="16.5" customHeight="1" thickBot="1" x14ac:dyDescent="0.3">
      <c r="A175" s="8" t="s">
        <v>35</v>
      </c>
      <c r="B175" s="57" t="s">
        <v>0</v>
      </c>
      <c r="C175" s="58"/>
      <c r="D175" s="57" t="s">
        <v>1</v>
      </c>
      <c r="E175" s="58"/>
      <c r="F175" s="57" t="s">
        <v>2</v>
      </c>
      <c r="G175" s="58"/>
      <c r="H175" s="57" t="s">
        <v>3</v>
      </c>
      <c r="I175" s="58"/>
      <c r="J175" s="57" t="s">
        <v>4</v>
      </c>
      <c r="K175" s="58"/>
      <c r="L175" s="57" t="s">
        <v>5</v>
      </c>
      <c r="M175" s="58"/>
      <c r="N175" s="57" t="s">
        <v>6</v>
      </c>
      <c r="O175" s="58"/>
      <c r="P175" s="57" t="s">
        <v>7</v>
      </c>
      <c r="Q175" s="58"/>
      <c r="R175" s="57" t="s">
        <v>8</v>
      </c>
      <c r="S175" s="58"/>
      <c r="T175" s="57" t="s">
        <v>9</v>
      </c>
      <c r="U175" s="58"/>
      <c r="V175" s="57" t="s">
        <v>10</v>
      </c>
      <c r="W175" s="58"/>
      <c r="X175" s="57" t="s">
        <v>11</v>
      </c>
      <c r="Y175" s="58"/>
      <c r="Z175" s="59" t="s">
        <v>12</v>
      </c>
      <c r="AA175" s="60"/>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4">
        <f>SUM(B186:C186)</f>
        <v>27179</v>
      </c>
      <c r="C187" s="55"/>
      <c r="D187" s="54">
        <f t="shared" ref="D187" si="144">SUM(D186:E186)</f>
        <v>35548</v>
      </c>
      <c r="E187" s="55"/>
      <c r="F187" s="54">
        <f t="shared" ref="F187" si="145">SUM(F186:G186)</f>
        <v>27566</v>
      </c>
      <c r="G187" s="55"/>
      <c r="H187" s="54">
        <f t="shared" ref="H187" si="146">SUM(H186:I186)</f>
        <v>24240</v>
      </c>
      <c r="I187" s="55"/>
      <c r="J187" s="54">
        <f t="shared" ref="J187" si="147">SUM(J186:K186)</f>
        <v>25189</v>
      </c>
      <c r="K187" s="55"/>
      <c r="L187" s="54">
        <f t="shared" ref="L187" si="148">SUM(L186:M186)</f>
        <v>28948</v>
      </c>
      <c r="M187" s="55"/>
      <c r="N187" s="54">
        <f t="shared" ref="N187" si="149">SUM(N186:O186)</f>
        <v>32076</v>
      </c>
      <c r="O187" s="55"/>
      <c r="P187" s="54">
        <f t="shared" ref="P187" si="150">SUM(P186:Q186)</f>
        <v>27722</v>
      </c>
      <c r="Q187" s="55"/>
      <c r="R187" s="54">
        <f t="shared" ref="R187" si="151">SUM(R186:S186)</f>
        <v>20156</v>
      </c>
      <c r="S187" s="55"/>
      <c r="T187" s="54">
        <f t="shared" ref="T187" si="152">SUM(T186:U186)</f>
        <v>24819</v>
      </c>
      <c r="U187" s="55"/>
      <c r="V187" s="54">
        <f t="shared" ref="V187" si="153">SUM(V186:W186)</f>
        <v>26007</v>
      </c>
      <c r="W187" s="55"/>
      <c r="X187" s="54">
        <f>SUM(X186:Y186)</f>
        <v>37246</v>
      </c>
      <c r="Y187" s="55"/>
      <c r="Z187" s="54">
        <f>SUM(Z186:AA186)</f>
        <v>336696</v>
      </c>
      <c r="AA187" s="55"/>
    </row>
    <row r="188" spans="1:28" x14ac:dyDescent="0.25">
      <c r="T188" t="s">
        <v>22</v>
      </c>
    </row>
    <row r="189" spans="1:28" x14ac:dyDescent="0.25">
      <c r="T189" t="s">
        <v>23</v>
      </c>
    </row>
    <row r="190" spans="1:28" x14ac:dyDescent="0.25">
      <c r="T190" t="s">
        <v>44</v>
      </c>
      <c r="W190" s="7" t="s">
        <v>57</v>
      </c>
    </row>
    <row r="193" spans="1:28" ht="15.75" thickBot="1" x14ac:dyDescent="0.3">
      <c r="A193" s="56" t="s">
        <v>60</v>
      </c>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row>
    <row r="194" spans="1:28" ht="16.5" customHeight="1" thickBot="1" x14ac:dyDescent="0.3">
      <c r="A194" s="8" t="s">
        <v>35</v>
      </c>
      <c r="B194" s="57" t="s">
        <v>0</v>
      </c>
      <c r="C194" s="58"/>
      <c r="D194" s="57" t="s">
        <v>1</v>
      </c>
      <c r="E194" s="58"/>
      <c r="F194" s="57" t="s">
        <v>2</v>
      </c>
      <c r="G194" s="58"/>
      <c r="H194" s="57" t="s">
        <v>3</v>
      </c>
      <c r="I194" s="58"/>
      <c r="J194" s="57" t="s">
        <v>4</v>
      </c>
      <c r="K194" s="58"/>
      <c r="L194" s="57" t="s">
        <v>5</v>
      </c>
      <c r="M194" s="58"/>
      <c r="N194" s="57" t="s">
        <v>6</v>
      </c>
      <c r="O194" s="58"/>
      <c r="P194" s="57" t="s">
        <v>7</v>
      </c>
      <c r="Q194" s="58"/>
      <c r="R194" s="57" t="s">
        <v>8</v>
      </c>
      <c r="S194" s="58"/>
      <c r="T194" s="57" t="s">
        <v>9</v>
      </c>
      <c r="U194" s="58"/>
      <c r="V194" s="57" t="s">
        <v>10</v>
      </c>
      <c r="W194" s="58"/>
      <c r="X194" s="57" t="s">
        <v>11</v>
      </c>
      <c r="Y194" s="58"/>
      <c r="Z194" s="59" t="s">
        <v>12</v>
      </c>
      <c r="AA194" s="60"/>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v>17493</v>
      </c>
      <c r="I196" s="9">
        <v>69</v>
      </c>
      <c r="J196" s="9">
        <v>17530</v>
      </c>
      <c r="K196" s="9">
        <v>132</v>
      </c>
      <c r="L196" s="9">
        <v>19147</v>
      </c>
      <c r="M196" s="9">
        <v>82</v>
      </c>
      <c r="N196" s="9"/>
      <c r="O196" s="9"/>
      <c r="P196" s="9"/>
      <c r="Q196" s="9"/>
      <c r="R196" s="9"/>
      <c r="S196" s="9"/>
      <c r="T196" s="9"/>
      <c r="U196" s="9"/>
      <c r="V196" s="9"/>
      <c r="W196" s="9"/>
      <c r="X196" s="9"/>
      <c r="Y196" s="9"/>
      <c r="Z196" s="10">
        <f>SUM(B196,D196,F196,H196,J196,L196,N196,P196,R196,T196,V196,X196,)</f>
        <v>112226</v>
      </c>
      <c r="AA196" s="10">
        <f>SUM(C196,E196,G196,I196,K196,M196,O196,Q196,S196,U196,W196,Y196,)</f>
        <v>367</v>
      </c>
      <c r="AB196" s="44"/>
    </row>
    <row r="197" spans="1:28" ht="15.75" x14ac:dyDescent="0.25">
      <c r="A197" s="1" t="s">
        <v>14</v>
      </c>
      <c r="B197" s="35">
        <v>804</v>
      </c>
      <c r="C197" s="35">
        <v>3</v>
      </c>
      <c r="D197" s="10">
        <v>751</v>
      </c>
      <c r="E197" s="10">
        <v>37</v>
      </c>
      <c r="F197" s="10">
        <v>876</v>
      </c>
      <c r="G197" s="10">
        <v>9</v>
      </c>
      <c r="H197" s="10">
        <v>731</v>
      </c>
      <c r="I197" s="10">
        <v>21</v>
      </c>
      <c r="J197" s="10">
        <v>801</v>
      </c>
      <c r="K197" s="10">
        <v>9</v>
      </c>
      <c r="L197" s="10">
        <v>775</v>
      </c>
      <c r="M197" s="10">
        <v>20</v>
      </c>
      <c r="N197" s="10"/>
      <c r="O197" s="10"/>
      <c r="P197" s="10"/>
      <c r="Q197" s="10"/>
      <c r="R197" s="10"/>
      <c r="S197" s="10"/>
      <c r="T197" s="10"/>
      <c r="U197" s="10"/>
      <c r="V197" s="10"/>
      <c r="W197" s="10"/>
      <c r="X197" s="10"/>
      <c r="Y197" s="10"/>
      <c r="Z197" s="10">
        <f t="shared" ref="Z197:Z200" si="154">SUM(B197,D197,F197,H197,J197,L197,N197,P197,R197,T197,V197,X197,)</f>
        <v>4738</v>
      </c>
      <c r="AA197" s="10">
        <f t="shared" ref="AA197:AA202" si="155">SUM(C197,E197,G197,I197,K197,M197,O197,Q197,S197,U197,W197,Y197,)</f>
        <v>99</v>
      </c>
      <c r="AB197" s="44"/>
    </row>
    <row r="198" spans="1:28" ht="15.75" x14ac:dyDescent="0.25">
      <c r="A198" s="1" t="s">
        <v>15</v>
      </c>
      <c r="B198" s="35">
        <v>6846</v>
      </c>
      <c r="C198" s="35">
        <v>34</v>
      </c>
      <c r="D198" s="10">
        <v>6383</v>
      </c>
      <c r="E198" s="10">
        <v>75</v>
      </c>
      <c r="F198" s="10">
        <v>5489</v>
      </c>
      <c r="G198" s="10">
        <v>5</v>
      </c>
      <c r="H198" s="10">
        <v>8071</v>
      </c>
      <c r="I198" s="10">
        <v>10</v>
      </c>
      <c r="J198" s="10">
        <v>5826</v>
      </c>
      <c r="K198" s="10">
        <v>48</v>
      </c>
      <c r="L198" s="10">
        <v>6259</v>
      </c>
      <c r="M198" s="10">
        <v>69</v>
      </c>
      <c r="N198" s="10"/>
      <c r="O198" s="10"/>
      <c r="P198" s="10"/>
      <c r="Q198" s="10"/>
      <c r="R198" s="10"/>
      <c r="S198" s="10"/>
      <c r="T198" s="10"/>
      <c r="U198" s="10"/>
      <c r="V198" s="10"/>
      <c r="W198" s="10"/>
      <c r="X198" s="10"/>
      <c r="Y198" s="10"/>
      <c r="Z198" s="10">
        <f t="shared" si="154"/>
        <v>38874</v>
      </c>
      <c r="AA198" s="10">
        <f t="shared" si="155"/>
        <v>241</v>
      </c>
      <c r="AB198" s="44"/>
    </row>
    <row r="199" spans="1:28" ht="15.75" x14ac:dyDescent="0.25">
      <c r="A199" s="1" t="s">
        <v>16</v>
      </c>
      <c r="B199" s="35">
        <v>162</v>
      </c>
      <c r="C199" s="35">
        <v>1</v>
      </c>
      <c r="D199" s="10">
        <v>212</v>
      </c>
      <c r="E199" s="10">
        <v>0</v>
      </c>
      <c r="F199" s="10">
        <v>217</v>
      </c>
      <c r="G199" s="10">
        <v>0</v>
      </c>
      <c r="H199" s="10">
        <v>175</v>
      </c>
      <c r="I199" s="10">
        <v>0</v>
      </c>
      <c r="J199" s="10">
        <v>199</v>
      </c>
      <c r="K199" s="10">
        <v>0</v>
      </c>
      <c r="L199" s="10">
        <v>204</v>
      </c>
      <c r="M199" s="10">
        <v>0</v>
      </c>
      <c r="N199" s="10"/>
      <c r="O199" s="10"/>
      <c r="P199" s="10"/>
      <c r="Q199" s="10"/>
      <c r="R199" s="10"/>
      <c r="S199" s="10"/>
      <c r="T199" s="10"/>
      <c r="U199" s="10"/>
      <c r="V199" s="10"/>
      <c r="W199" s="10"/>
      <c r="X199" s="10"/>
      <c r="Y199" s="10"/>
      <c r="Z199" s="10">
        <f t="shared" si="154"/>
        <v>1169</v>
      </c>
      <c r="AA199" s="10">
        <f t="shared" si="155"/>
        <v>1</v>
      </c>
      <c r="AB199" s="44"/>
    </row>
    <row r="200" spans="1:28" ht="15.75" x14ac:dyDescent="0.25">
      <c r="A200" s="1" t="s">
        <v>17</v>
      </c>
      <c r="B200" s="35">
        <v>1650</v>
      </c>
      <c r="C200" s="35">
        <v>74</v>
      </c>
      <c r="D200" s="10">
        <v>2088</v>
      </c>
      <c r="E200" s="10">
        <v>74</v>
      </c>
      <c r="F200" s="10">
        <v>1672</v>
      </c>
      <c r="G200" s="10">
        <v>69</v>
      </c>
      <c r="H200" s="10">
        <v>1839</v>
      </c>
      <c r="I200" s="10">
        <v>97</v>
      </c>
      <c r="J200" s="10">
        <v>984</v>
      </c>
      <c r="K200" s="10">
        <v>123</v>
      </c>
      <c r="L200" s="10">
        <v>913</v>
      </c>
      <c r="M200" s="10">
        <v>132</v>
      </c>
      <c r="N200" s="10"/>
      <c r="O200" s="10"/>
      <c r="P200" s="10"/>
      <c r="Q200" s="10"/>
      <c r="R200" s="10"/>
      <c r="S200" s="10"/>
      <c r="T200" s="10"/>
      <c r="U200" s="10"/>
      <c r="V200" s="10"/>
      <c r="W200" s="10"/>
      <c r="X200" s="10"/>
      <c r="Y200" s="10"/>
      <c r="Z200" s="10">
        <f t="shared" si="154"/>
        <v>9146</v>
      </c>
      <c r="AA200" s="10">
        <f t="shared" si="155"/>
        <v>569</v>
      </c>
      <c r="AB200" s="44"/>
    </row>
    <row r="201" spans="1:28" ht="15.75" x14ac:dyDescent="0.25">
      <c r="A201" s="1" t="s">
        <v>18</v>
      </c>
      <c r="B201" s="35">
        <v>2826</v>
      </c>
      <c r="C201" s="35">
        <v>17</v>
      </c>
      <c r="D201" s="10">
        <v>3772</v>
      </c>
      <c r="E201" s="10">
        <v>26</v>
      </c>
      <c r="F201" s="10">
        <v>2650</v>
      </c>
      <c r="G201" s="10">
        <v>28</v>
      </c>
      <c r="H201" s="10">
        <v>2672</v>
      </c>
      <c r="I201" s="10">
        <v>51</v>
      </c>
      <c r="J201" s="10">
        <v>1988</v>
      </c>
      <c r="K201" s="10">
        <v>47</v>
      </c>
      <c r="L201" s="10">
        <v>1793</v>
      </c>
      <c r="M201" s="10">
        <v>56</v>
      </c>
      <c r="N201" s="10"/>
      <c r="O201" s="10"/>
      <c r="P201" s="10"/>
      <c r="Q201" s="10"/>
      <c r="R201" s="10"/>
      <c r="S201" s="10"/>
      <c r="T201" s="10"/>
      <c r="U201" s="10"/>
      <c r="V201" s="10"/>
      <c r="W201" s="10"/>
      <c r="X201" s="10"/>
      <c r="Y201" s="10"/>
      <c r="Z201" s="10">
        <f>SUM(B201,D201,F201,H201,J201,L201,N201,P201,R201,T201,V201,X201,)</f>
        <v>15701</v>
      </c>
      <c r="AA201" s="10">
        <f t="shared" si="155"/>
        <v>225</v>
      </c>
      <c r="AB201" s="44"/>
    </row>
    <row r="202" spans="1:28" ht="15.75" x14ac:dyDescent="0.25">
      <c r="A202" s="1" t="s">
        <v>20</v>
      </c>
      <c r="B202" s="35">
        <v>529</v>
      </c>
      <c r="C202" s="35">
        <v>2</v>
      </c>
      <c r="D202" s="10">
        <v>574</v>
      </c>
      <c r="E202" s="10">
        <v>5</v>
      </c>
      <c r="F202" s="10">
        <v>812</v>
      </c>
      <c r="G202" s="10">
        <v>2</v>
      </c>
      <c r="H202" s="10">
        <v>610</v>
      </c>
      <c r="I202" s="10">
        <v>0</v>
      </c>
      <c r="J202" s="10">
        <v>731</v>
      </c>
      <c r="K202" s="10">
        <v>5</v>
      </c>
      <c r="L202" s="10">
        <v>785</v>
      </c>
      <c r="M202" s="10">
        <v>5</v>
      </c>
      <c r="N202" s="10"/>
      <c r="O202" s="10"/>
      <c r="P202" s="10"/>
      <c r="Q202" s="10"/>
      <c r="R202" s="10"/>
      <c r="S202" s="10"/>
      <c r="T202" s="10"/>
      <c r="U202" s="10"/>
      <c r="V202" s="10"/>
      <c r="W202" s="10"/>
      <c r="X202" s="10"/>
      <c r="Y202" s="10"/>
      <c r="Z202" s="10">
        <f t="shared" ref="Z202:Z203" si="156">SUM(B202,D202,F202,H202,J202,L202,N202,P202,R202,T202,V202,X202,)</f>
        <v>4041</v>
      </c>
      <c r="AA202" s="10">
        <f t="shared" si="155"/>
        <v>19</v>
      </c>
      <c r="AB202" s="44"/>
    </row>
    <row r="203" spans="1:28" ht="15.75" x14ac:dyDescent="0.25">
      <c r="A203" s="1" t="s">
        <v>19</v>
      </c>
      <c r="B203" s="35">
        <v>108</v>
      </c>
      <c r="C203" s="35">
        <v>8</v>
      </c>
      <c r="D203" s="10">
        <v>164</v>
      </c>
      <c r="E203" s="10">
        <v>2</v>
      </c>
      <c r="F203" s="10">
        <v>132</v>
      </c>
      <c r="G203" s="10">
        <v>1</v>
      </c>
      <c r="H203" s="10">
        <v>95</v>
      </c>
      <c r="I203" s="10">
        <v>2</v>
      </c>
      <c r="J203" s="10">
        <v>123</v>
      </c>
      <c r="K203" s="10">
        <v>0</v>
      </c>
      <c r="L203" s="10">
        <v>127</v>
      </c>
      <c r="M203" s="10">
        <v>1</v>
      </c>
      <c r="N203" s="10"/>
      <c r="O203" s="10"/>
      <c r="P203" s="10"/>
      <c r="Q203" s="10"/>
      <c r="R203" s="10"/>
      <c r="S203" s="10"/>
      <c r="T203" s="10"/>
      <c r="U203" s="10"/>
      <c r="V203" s="10"/>
      <c r="W203" s="10"/>
      <c r="X203" s="10"/>
      <c r="Y203" s="10"/>
      <c r="Z203" s="10">
        <f t="shared" si="156"/>
        <v>749</v>
      </c>
      <c r="AA203" s="10">
        <f>SUM(C203,E203,G203,I203,K203,M203,O203,Q203,S203,U203,W203,Y203,)</f>
        <v>14</v>
      </c>
      <c r="AB203" s="44"/>
    </row>
    <row r="204" spans="1:28" ht="16.5" thickBot="1" x14ac:dyDescent="0.3">
      <c r="A204" s="1" t="s">
        <v>21</v>
      </c>
      <c r="B204" s="35">
        <v>168</v>
      </c>
      <c r="C204" s="35">
        <v>4</v>
      </c>
      <c r="D204" s="11">
        <v>235</v>
      </c>
      <c r="E204" s="11">
        <v>2</v>
      </c>
      <c r="F204" s="11">
        <v>158</v>
      </c>
      <c r="G204" s="11">
        <v>5</v>
      </c>
      <c r="H204" s="11">
        <v>328</v>
      </c>
      <c r="I204" s="11">
        <v>2</v>
      </c>
      <c r="J204" s="11">
        <v>171</v>
      </c>
      <c r="K204" s="11">
        <v>6</v>
      </c>
      <c r="L204" s="11">
        <v>167</v>
      </c>
      <c r="M204" s="11">
        <v>3</v>
      </c>
      <c r="N204" s="11"/>
      <c r="O204" s="11"/>
      <c r="P204" s="11"/>
      <c r="Q204" s="11"/>
      <c r="R204" s="11"/>
      <c r="S204" s="11"/>
      <c r="T204" s="11"/>
      <c r="U204" s="11"/>
      <c r="V204" s="11"/>
      <c r="W204" s="11"/>
      <c r="X204" s="11"/>
      <c r="Y204" s="11"/>
      <c r="Z204" s="10">
        <f>SUM(B204,D204,F204,H204,J204,L204,N204,P204,R204,T204,V204,X204,)</f>
        <v>1227</v>
      </c>
      <c r="AA204" s="10">
        <f t="shared" ref="AA204" si="157">SUM(C204,E204,G204,I204,K204,M204,O204,Q204,S204,U204,W204,Y204,)</f>
        <v>22</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32014</v>
      </c>
      <c r="I205" s="12">
        <f t="shared" si="158"/>
        <v>252</v>
      </c>
      <c r="J205" s="12">
        <f t="shared" si="158"/>
        <v>28353</v>
      </c>
      <c r="K205" s="12">
        <f t="shared" si="158"/>
        <v>370</v>
      </c>
      <c r="L205" s="12">
        <f t="shared" si="158"/>
        <v>30170</v>
      </c>
      <c r="M205" s="12">
        <f t="shared" si="158"/>
        <v>368</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187871</v>
      </c>
      <c r="AA205" s="12">
        <f>SUM(AA196:AA204)</f>
        <v>1557</v>
      </c>
    </row>
    <row r="206" spans="1:28" ht="16.5" thickBot="1" x14ac:dyDescent="0.3">
      <c r="A206" s="17" t="s">
        <v>52</v>
      </c>
      <c r="B206" s="54">
        <f>SUM(B205:C205)</f>
        <v>27450</v>
      </c>
      <c r="C206" s="55"/>
      <c r="D206" s="54">
        <f t="shared" ref="D206" si="160">SUM(D205:E205)</f>
        <v>42069</v>
      </c>
      <c r="E206" s="55"/>
      <c r="F206" s="54">
        <f t="shared" ref="F206" si="161">SUM(F205:G205)</f>
        <v>28382</v>
      </c>
      <c r="G206" s="55"/>
      <c r="H206" s="54">
        <f t="shared" ref="H206" si="162">SUM(H205:I205)</f>
        <v>32266</v>
      </c>
      <c r="I206" s="55"/>
      <c r="J206" s="54">
        <f t="shared" ref="J206" si="163">SUM(J205:K205)</f>
        <v>28723</v>
      </c>
      <c r="K206" s="55"/>
      <c r="L206" s="54">
        <f t="shared" ref="L206" si="164">SUM(L205:M205)</f>
        <v>30538</v>
      </c>
      <c r="M206" s="55"/>
      <c r="N206" s="54">
        <f t="shared" ref="N206" si="165">SUM(N205:O205)</f>
        <v>0</v>
      </c>
      <c r="O206" s="55"/>
      <c r="P206" s="54">
        <f t="shared" ref="P206" si="166">SUM(P205:Q205)</f>
        <v>0</v>
      </c>
      <c r="Q206" s="55"/>
      <c r="R206" s="54">
        <f t="shared" ref="R206" si="167">SUM(R205:S205)</f>
        <v>0</v>
      </c>
      <c r="S206" s="55"/>
      <c r="T206" s="54">
        <f t="shared" ref="T206" si="168">SUM(T205:U205)</f>
        <v>0</v>
      </c>
      <c r="U206" s="55"/>
      <c r="V206" s="54">
        <f t="shared" ref="V206" si="169">SUM(V205:W205)</f>
        <v>0</v>
      </c>
      <c r="W206" s="55"/>
      <c r="X206" s="54">
        <f>SUM(X205:Y205)</f>
        <v>0</v>
      </c>
      <c r="Y206" s="55"/>
      <c r="Z206" s="54">
        <f>SUM(Z205:AA205)</f>
        <v>189428</v>
      </c>
      <c r="AA206" s="55"/>
    </row>
    <row r="207" spans="1:28" x14ac:dyDescent="0.25">
      <c r="T207" t="s">
        <v>22</v>
      </c>
    </row>
    <row r="208" spans="1:28" x14ac:dyDescent="0.25">
      <c r="T208" t="s">
        <v>23</v>
      </c>
    </row>
    <row r="209" spans="20:23" x14ac:dyDescent="0.25">
      <c r="T209" t="s">
        <v>44</v>
      </c>
      <c r="W209" s="7" t="s">
        <v>57</v>
      </c>
    </row>
  </sheetData>
  <mergeCells count="324">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2025-07-23T15:50:00Z</dcterms:modified>
</cp:coreProperties>
</file>