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8800" windowHeight="12330"/>
  </bookViews>
  <sheets>
    <sheet name="Summarry Breakdown 2011 - 2025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6" l="1"/>
  <c r="P51" i="6" l="1"/>
  <c r="P52" i="6"/>
  <c r="P50" i="6"/>
  <c r="P42" i="6"/>
  <c r="P43" i="6"/>
  <c r="P44" i="6"/>
  <c r="P41" i="6"/>
  <c r="P4" i="6"/>
  <c r="O4" i="6"/>
  <c r="P22" i="6"/>
  <c r="P40" i="6" l="1"/>
  <c r="O42" i="6"/>
  <c r="O41" i="6"/>
  <c r="O50" i="6" l="1"/>
  <c r="N50" i="6"/>
  <c r="M50" i="6"/>
  <c r="N51" i="6"/>
  <c r="O51" i="6"/>
  <c r="N52" i="6"/>
  <c r="O44" i="6"/>
  <c r="O43" i="6"/>
  <c r="O22" i="6"/>
  <c r="N40" i="6" l="1"/>
  <c r="O40" i="6"/>
  <c r="N44" i="6"/>
  <c r="N43" i="6" l="1"/>
  <c r="N42" i="6"/>
  <c r="N41" i="6" l="1"/>
  <c r="N4" i="6"/>
  <c r="B41" i="6" l="1"/>
  <c r="B40" i="6"/>
  <c r="J43" i="6" l="1"/>
  <c r="K40" i="6"/>
  <c r="L40" i="6"/>
  <c r="C22" i="6"/>
  <c r="D22" i="6"/>
  <c r="E22" i="6"/>
  <c r="F22" i="6"/>
  <c r="G22" i="6"/>
  <c r="H22" i="6"/>
  <c r="I22" i="6"/>
  <c r="J22" i="6"/>
  <c r="K22" i="6"/>
  <c r="L22" i="6"/>
  <c r="M22" i="6"/>
  <c r="N22" i="6"/>
  <c r="B22" i="6"/>
  <c r="C4" i="6"/>
  <c r="D4" i="6"/>
  <c r="E4" i="6"/>
  <c r="F4" i="6"/>
  <c r="G4" i="6"/>
  <c r="H4" i="6"/>
  <c r="I4" i="6"/>
  <c r="J4" i="6"/>
  <c r="K4" i="6"/>
  <c r="L4" i="6"/>
  <c r="M4" i="6"/>
  <c r="B4" i="6"/>
  <c r="M52" i="6" l="1"/>
  <c r="M51" i="6"/>
  <c r="J52" i="6"/>
  <c r="I52" i="6"/>
  <c r="H52" i="6"/>
  <c r="G52" i="6"/>
  <c r="F52" i="6"/>
  <c r="E52" i="6"/>
  <c r="D52" i="6"/>
  <c r="C52" i="6"/>
  <c r="B52" i="6"/>
  <c r="J51" i="6"/>
  <c r="I51" i="6"/>
  <c r="H51" i="6"/>
  <c r="G51" i="6"/>
  <c r="F51" i="6"/>
  <c r="E51" i="6"/>
  <c r="D51" i="6"/>
  <c r="C51" i="6"/>
  <c r="B51" i="6"/>
  <c r="F50" i="6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J44" i="6"/>
  <c r="I44" i="6"/>
  <c r="H44" i="6"/>
  <c r="G44" i="6"/>
  <c r="F44" i="6"/>
  <c r="E44" i="6"/>
  <c r="D44" i="6"/>
  <c r="C44" i="6"/>
  <c r="B44" i="6"/>
  <c r="I43" i="6"/>
  <c r="H43" i="6"/>
  <c r="G43" i="6"/>
  <c r="F43" i="6"/>
  <c r="E43" i="6"/>
  <c r="D43" i="6"/>
  <c r="C43" i="6"/>
  <c r="B43" i="6"/>
  <c r="J42" i="6"/>
  <c r="I42" i="6"/>
  <c r="H42" i="6"/>
  <c r="G42" i="6"/>
  <c r="F42" i="6"/>
  <c r="E42" i="6"/>
  <c r="D42" i="6"/>
  <c r="C42" i="6"/>
  <c r="B42" i="6"/>
  <c r="J41" i="6"/>
  <c r="I41" i="6"/>
  <c r="H41" i="6"/>
  <c r="G41" i="6"/>
  <c r="F41" i="6"/>
  <c r="E41" i="6"/>
  <c r="D41" i="6"/>
  <c r="C41" i="6"/>
  <c r="C40" i="6" l="1"/>
  <c r="G40" i="6"/>
  <c r="M40" i="6"/>
  <c r="D40" i="6"/>
  <c r="E40" i="6"/>
  <c r="I40" i="6"/>
  <c r="H40" i="6"/>
  <c r="F40" i="6"/>
  <c r="J40" i="6"/>
</calcChain>
</file>

<file path=xl/sharedStrings.xml><?xml version="1.0" encoding="utf-8"?>
<sst xmlns="http://schemas.openxmlformats.org/spreadsheetml/2006/main" count="50" uniqueCount="22">
  <si>
    <t>Cruise Arrivals Trinidad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</si>
  <si>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</si>
  <si>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</si>
  <si>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</si>
  <si>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</si>
  <si>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</si>
  <si>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</si>
  <si>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</si>
  <si>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</si>
  <si>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</si>
  <si>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</si>
  <si>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</si>
  <si>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</si>
  <si>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</si>
  <si>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Cruise Arrivals Tobago</t>
  </si>
  <si>
    <t>Cruise Arrivals Trinidad and Tobago</t>
  </si>
  <si>
    <t>Source: Immigration Division Records, Tobago Tourism Agency Limited</t>
  </si>
  <si>
    <t>Source: Immigration Division Records, Ministry of Tourism, Culture &amp; the Arts</t>
  </si>
  <si>
    <t>Source: Immigration Division Records,  Ministry of Tourism, Culture &amp; the Arts and Tobago Tourism Agency Limited</t>
  </si>
  <si>
    <t>Central Statistical Office</t>
  </si>
  <si>
    <t>Cruise Ship Season Runs from November  to April</t>
  </si>
  <si>
    <t>Cruise Arrivals 2011 – 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</si>
</sst>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\-* #,##0_-;_-* &quot;-&quot;??_-;_-@"/>
    <numFmt numFmtId="166" formatCode="0.0%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b/>
      <sz val="12"/>
      <color rgb="FF0070C0"/>
      <name val="Arial"/>
      <family val="2"/>
    </font>
    <font>
      <sz val="10"/>
      <name val="Times New Roman"/>
      <family val="1"/>
    </font>
    <font>
      <b/>
      <sz val="14"/>
      <color rgb="FF00B050"/>
      <name val="Arial"/>
      <family val="2"/>
    </font>
    <font>
      <sz val="12"/>
      <color rgb="FF00B050"/>
      <name val="Arial"/>
      <family val="2"/>
    </font>
    <font>
      <b/>
      <sz val="12"/>
      <color rgb="FF00B050"/>
      <name val="Arial"/>
      <family val="2"/>
    </font>
    <font>
      <sz val="12"/>
      <color rgb="FF00B0F0"/>
      <name val="Arial"/>
      <family val="2"/>
    </font>
    <font>
      <b/>
      <sz val="12"/>
      <color rgb="FF00B0F0"/>
      <name val="Arial"/>
      <family val="2"/>
    </font>
    <font>
      <b/>
      <sz val="12"/>
      <color rgb="FF7030A0"/>
      <name val="Arial"/>
      <family val="2"/>
    </font>
    <font>
      <b/>
      <sz val="12"/>
      <color rgb="FFFF0000"/>
      <name val="Arial"/>
      <family val="2"/>
    </font>
    <font>
      <sz val="12"/>
      <color theme="5" tint="-0.249977111117893"/>
      <name val="Arial"/>
      <family val="2"/>
    </font>
    <font>
      <b/>
      <sz val="12"/>
      <color theme="5" tint="-0.249977111117893"/>
      <name val="Arial"/>
      <family val="2"/>
    </font>
    <font>
      <i/>
      <sz val="12"/>
      <color theme="1"/>
      <name val="Arial"/>
      <family val="2"/>
    </font>
    <font>
      <i/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164" fontId="8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/>
    <xf numFmtId="166" fontId="3" fillId="0" borderId="0" xfId="0" applyNumberFormat="1" applyFont="1"/>
    <xf numFmtId="3" fontId="3" fillId="0" borderId="0" xfId="0" applyNumberFormat="1" applyFont="1"/>
    <xf numFmtId="0" fontId="6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0" fillId="0" borderId="7" xfId="0" applyFont="1" applyBorder="1" applyAlignment="1">
      <alignment vertical="center"/>
    </xf>
    <xf numFmtId="0" fontId="11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0" fillId="0" borderId="15" xfId="0" applyFont="1" applyBorder="1" applyAlignment="1">
      <alignment vertical="center"/>
    </xf>
    <xf numFmtId="165" fontId="10" fillId="0" borderId="11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 wrapText="1"/>
    </xf>
    <xf numFmtId="165" fontId="10" fillId="0" borderId="16" xfId="0" applyNumberFormat="1" applyFont="1" applyBorder="1" applyAlignment="1">
      <alignment horizontal="right" vertical="center" wrapText="1"/>
    </xf>
    <xf numFmtId="3" fontId="10" fillId="0" borderId="11" xfId="0" applyNumberFormat="1" applyFont="1" applyBorder="1"/>
    <xf numFmtId="0" fontId="10" fillId="0" borderId="11" xfId="0" applyFont="1" applyBorder="1"/>
    <xf numFmtId="0" fontId="10" fillId="0" borderId="13" xfId="0" applyFont="1" applyBorder="1"/>
    <xf numFmtId="0" fontId="10" fillId="0" borderId="22" xfId="0" applyFont="1" applyBorder="1"/>
    <xf numFmtId="3" fontId="10" fillId="0" borderId="22" xfId="0" applyNumberFormat="1" applyFont="1" applyBorder="1"/>
    <xf numFmtId="0" fontId="13" fillId="0" borderId="2" xfId="0" applyFont="1" applyBorder="1" applyAlignment="1">
      <alignment horizontal="right" vertical="center" wrapText="1"/>
    </xf>
    <xf numFmtId="3" fontId="12" fillId="0" borderId="11" xfId="0" applyNumberFormat="1" applyFont="1" applyBorder="1"/>
    <xf numFmtId="0" fontId="12" fillId="0" borderId="11" xfId="0" applyFont="1" applyBorder="1"/>
    <xf numFmtId="0" fontId="12" fillId="0" borderId="13" xfId="0" applyFont="1" applyBorder="1"/>
    <xf numFmtId="0" fontId="12" fillId="0" borderId="22" xfId="0" applyFont="1" applyBorder="1"/>
    <xf numFmtId="3" fontId="12" fillId="0" borderId="22" xfId="0" applyNumberFormat="1" applyFont="1" applyBorder="1"/>
    <xf numFmtId="0" fontId="15" fillId="0" borderId="12" xfId="0" applyFont="1" applyBorder="1" applyAlignment="1">
      <alignment vertical="center"/>
    </xf>
    <xf numFmtId="165" fontId="15" fillId="0" borderId="14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vertical="center"/>
    </xf>
    <xf numFmtId="0" fontId="17" fillId="0" borderId="8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right" vertical="center" wrapText="1"/>
    </xf>
    <xf numFmtId="0" fontId="16" fillId="0" borderId="15" xfId="0" applyFont="1" applyBorder="1" applyAlignment="1">
      <alignment vertical="center"/>
    </xf>
    <xf numFmtId="165" fontId="16" fillId="0" borderId="11" xfId="0" applyNumberFormat="1" applyFont="1" applyBorder="1" applyAlignment="1">
      <alignment horizontal="right" vertical="center"/>
    </xf>
    <xf numFmtId="165" fontId="16" fillId="0" borderId="11" xfId="0" applyNumberFormat="1" applyFont="1" applyBorder="1" applyAlignment="1">
      <alignment horizontal="righ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3" fontId="16" fillId="0" borderId="11" xfId="0" applyNumberFormat="1" applyFont="1" applyBorder="1"/>
    <xf numFmtId="0" fontId="16" fillId="0" borderId="11" xfId="0" applyFont="1" applyBorder="1"/>
    <xf numFmtId="0" fontId="16" fillId="0" borderId="13" xfId="0" applyFont="1" applyBorder="1"/>
    <xf numFmtId="0" fontId="16" fillId="0" borderId="22" xfId="0" applyFont="1" applyBorder="1"/>
    <xf numFmtId="3" fontId="16" fillId="0" borderId="22" xfId="0" applyNumberFormat="1" applyFont="1" applyBorder="1"/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8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 vertical="center" wrapText="1"/>
    </xf>
    <xf numFmtId="165" fontId="10" fillId="0" borderId="20" xfId="0" applyNumberFormat="1" applyFont="1" applyBorder="1" applyAlignment="1">
      <alignment horizontal="right" vertical="center" wrapText="1"/>
    </xf>
    <xf numFmtId="166" fontId="10" fillId="0" borderId="11" xfId="0" applyNumberFormat="1" applyFont="1" applyBorder="1"/>
    <xf numFmtId="0" fontId="18" fillId="0" borderId="0" xfId="0" applyFont="1" applyAlignment="1">
      <alignment vertical="center"/>
    </xf>
    <xf numFmtId="0" fontId="12" fillId="0" borderId="12" xfId="0" applyFont="1" applyBorder="1"/>
    <xf numFmtId="0" fontId="13" fillId="0" borderId="19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21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 wrapText="1"/>
    </xf>
    <xf numFmtId="0" fontId="12" fillId="0" borderId="4" xfId="0" applyFont="1" applyBorder="1" applyAlignment="1">
      <alignment vertical="center"/>
    </xf>
    <xf numFmtId="165" fontId="12" fillId="0" borderId="15" xfId="0" applyNumberFormat="1" applyFont="1" applyBorder="1"/>
    <xf numFmtId="165" fontId="12" fillId="0" borderId="11" xfId="0" applyNumberFormat="1" applyFont="1" applyBorder="1"/>
    <xf numFmtId="165" fontId="12" fillId="0" borderId="16" xfId="0" applyNumberFormat="1" applyFont="1" applyBorder="1"/>
    <xf numFmtId="165" fontId="12" fillId="0" borderId="20" xfId="0" applyNumberFormat="1" applyFont="1" applyBorder="1"/>
    <xf numFmtId="10" fontId="12" fillId="0" borderId="11" xfId="0" applyNumberFormat="1" applyFont="1" applyBorder="1"/>
    <xf numFmtId="9" fontId="12" fillId="0" borderId="11" xfId="0" applyNumberFormat="1" applyFont="1" applyBorder="1"/>
    <xf numFmtId="3" fontId="12" fillId="0" borderId="13" xfId="0" applyNumberFormat="1" applyFont="1" applyBorder="1"/>
    <xf numFmtId="0" fontId="15" fillId="0" borderId="3" xfId="0" applyFont="1" applyBorder="1" applyAlignment="1">
      <alignment vertical="center"/>
    </xf>
    <xf numFmtId="165" fontId="15" fillId="0" borderId="12" xfId="0" applyNumberFormat="1" applyFont="1" applyBorder="1"/>
    <xf numFmtId="0" fontId="15" fillId="0" borderId="17" xfId="0" applyFont="1" applyBorder="1" applyAlignment="1">
      <alignment vertical="center"/>
    </xf>
    <xf numFmtId="165" fontId="15" fillId="0" borderId="18" xfId="0" applyNumberFormat="1" applyFont="1" applyBorder="1" applyAlignment="1">
      <alignment horizontal="right" vertical="center"/>
    </xf>
    <xf numFmtId="3" fontId="10" fillId="0" borderId="13" xfId="0" applyNumberFormat="1" applyFont="1" applyBorder="1"/>
    <xf numFmtId="0" fontId="19" fillId="0" borderId="0" xfId="0" applyFont="1" applyAlignment="1">
      <alignment vertical="center"/>
    </xf>
    <xf numFmtId="3" fontId="12" fillId="0" borderId="23" xfId="0" applyNumberFormat="1" applyFont="1" applyBorder="1"/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</cellXfs>
  <cellStyles count="4">
    <cellStyle name="Comma 2" xf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7"/>
  <sheetViews>
    <sheetView tabSelected="1" zoomScale="90" zoomScaleNormal="90" workbookViewId="0">
      <selection activeCell="R34" sqref="R34"/>
    </sheetView>
  </sheetViews>
  <sheetFormatPr defaultColWidth="12.625" defaultRowHeight="15" x14ac:dyDescent="0.2"/>
  <cols>
    <col min="1" max="1" width="25.5" style="1" customWidth="1"/>
    <col min="2" max="2" width="11.875" style="1" customWidth="1"/>
    <col min="3" max="3" width="13.375" style="1" customWidth="1"/>
    <col min="4" max="7" width="10.25" style="1" customWidth="1"/>
    <col min="8" max="8" width="10" style="1" customWidth="1"/>
    <col min="9" max="9" width="10.125" style="1" customWidth="1"/>
    <col min="10" max="11" width="10" style="1" customWidth="1"/>
    <col min="12" max="12" width="7.625" style="1" customWidth="1"/>
    <col min="13" max="13" width="8.5" style="1" bestFit="1" customWidth="1"/>
    <col min="14" max="16" width="9.625" style="1" bestFit="1" customWidth="1"/>
    <col min="17" max="17" width="9" style="1" customWidth="1"/>
    <col min="18" max="18" width="11.125" style="1" customWidth="1"/>
    <col min="19" max="19" width="8.5" style="1" customWidth="1"/>
    <col min="20" max="20" width="10.75" style="1" customWidth="1"/>
    <col min="21" max="21" width="8.125" style="1" customWidth="1"/>
    <col min="22" max="22" width="12.5" style="1" customWidth="1"/>
    <col min="23" max="23" width="7.625" style="1" customWidth="1"/>
    <col min="24" max="16384" width="12.625" style="1"/>
  </cols>
  <sheetData>
    <row r="1" spans="1:16" ht="15" customHeight="1" x14ac:dyDescent="0.2">
      <c r="A1" s="90" t="s">
        <v>21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6" ht="15" customHeight="1" thickBot="1" x14ac:dyDescent="0.3">
      <c r="A2" s="91" t="s">
        <v>0</v>
      </c>
      <c r="B2" s="92"/>
      <c r="C2" s="92"/>
      <c r="D2" s="92"/>
      <c r="E2" s="92"/>
      <c r="F2" s="92"/>
      <c r="G2" s="92"/>
      <c r="H2" s="2"/>
      <c r="I2" s="2"/>
      <c r="J2" s="2"/>
      <c r="K2" s="2"/>
    </row>
    <row r="3" spans="1:16" ht="15" customHeight="1" thickBot="1" x14ac:dyDescent="0.25">
      <c r="A3" s="44"/>
      <c r="B3" s="45">
        <v>2011</v>
      </c>
      <c r="C3" s="45">
        <v>2012</v>
      </c>
      <c r="D3" s="45">
        <v>2013</v>
      </c>
      <c r="E3" s="45">
        <v>2014</v>
      </c>
      <c r="F3" s="45">
        <v>2015</v>
      </c>
      <c r="G3" s="45">
        <v>2016</v>
      </c>
      <c r="H3" s="46">
        <v>2017</v>
      </c>
      <c r="I3" s="47">
        <v>2018</v>
      </c>
      <c r="J3" s="48">
        <v>2019</v>
      </c>
      <c r="K3" s="49">
        <v>2020</v>
      </c>
      <c r="L3" s="47">
        <v>2021</v>
      </c>
      <c r="M3" s="47">
        <v>2022</v>
      </c>
      <c r="N3" s="47">
        <v>2023</v>
      </c>
      <c r="O3" s="47">
        <v>2024</v>
      </c>
      <c r="P3" s="47">
        <v>2025</v>
      </c>
    </row>
    <row r="4" spans="1:16" ht="15" customHeight="1" x14ac:dyDescent="0.2">
      <c r="A4" s="42" t="s">
        <v>1</v>
      </c>
      <c r="B4" s="43">
        <f>SUM(B5:B16)</f>
        <v>15654</v>
      </c>
      <c r="C4" s="43">
        <f t="shared" ref="C4:M4" si="0">SUM(C5:C16)</f>
        <v>17745</v>
      </c>
      <c r="D4" s="43">
        <f t="shared" si="0"/>
        <v>12779</v>
      </c>
      <c r="E4" s="43">
        <f t="shared" si="0"/>
        <v>13085</v>
      </c>
      <c r="F4" s="43">
        <f t="shared" si="0"/>
        <v>15024</v>
      </c>
      <c r="G4" s="43">
        <f t="shared" si="0"/>
        <v>28964</v>
      </c>
      <c r="H4" s="43">
        <f t="shared" si="0"/>
        <v>32816</v>
      </c>
      <c r="I4" s="43">
        <f t="shared" si="0"/>
        <v>57372</v>
      </c>
      <c r="J4" s="43">
        <f t="shared" si="0"/>
        <v>55196</v>
      </c>
      <c r="K4" s="43">
        <f t="shared" si="0"/>
        <v>24207</v>
      </c>
      <c r="L4" s="43">
        <f t="shared" si="0"/>
        <v>0</v>
      </c>
      <c r="M4" s="43">
        <f t="shared" si="0"/>
        <v>16665</v>
      </c>
      <c r="N4" s="43">
        <f>SUM(N5:N16)</f>
        <v>69927</v>
      </c>
      <c r="O4" s="43">
        <f>SUM(O5:O16)</f>
        <v>47372</v>
      </c>
      <c r="P4" s="43">
        <f>SUM(P5:P16)</f>
        <v>10162</v>
      </c>
    </row>
    <row r="5" spans="1:16" ht="15" customHeight="1" x14ac:dyDescent="0.2">
      <c r="A5" s="50" t="s">
        <v>2</v>
      </c>
      <c r="B5" s="51">
        <v>2977</v>
      </c>
      <c r="C5" s="51">
        <v>3893</v>
      </c>
      <c r="D5" s="51">
        <v>4116</v>
      </c>
      <c r="E5" s="51">
        <v>0</v>
      </c>
      <c r="F5" s="51">
        <v>423</v>
      </c>
      <c r="G5" s="51">
        <v>7038</v>
      </c>
      <c r="H5" s="52">
        <v>5891</v>
      </c>
      <c r="I5" s="53">
        <v>16624</v>
      </c>
      <c r="J5" s="53">
        <v>10930</v>
      </c>
      <c r="K5" s="53">
        <v>7813</v>
      </c>
      <c r="L5" s="54"/>
      <c r="M5" s="55"/>
      <c r="N5" s="54">
        <v>5496</v>
      </c>
      <c r="O5" s="54">
        <v>12057</v>
      </c>
      <c r="P5" s="54">
        <v>3469</v>
      </c>
    </row>
    <row r="6" spans="1:16" ht="14.25" customHeight="1" x14ac:dyDescent="0.2">
      <c r="A6" s="50" t="s">
        <v>3</v>
      </c>
      <c r="B6" s="51">
        <v>3226</v>
      </c>
      <c r="C6" s="51">
        <v>3345</v>
      </c>
      <c r="D6" s="51">
        <v>5687</v>
      </c>
      <c r="E6" s="51">
        <v>4708</v>
      </c>
      <c r="F6" s="51">
        <v>4528</v>
      </c>
      <c r="G6" s="51">
        <v>7282</v>
      </c>
      <c r="H6" s="52">
        <v>7060</v>
      </c>
      <c r="I6" s="53">
        <v>8945</v>
      </c>
      <c r="J6" s="53">
        <v>15107</v>
      </c>
      <c r="K6" s="53">
        <v>10603</v>
      </c>
      <c r="L6" s="55"/>
      <c r="M6" s="55"/>
      <c r="N6" s="54">
        <v>7868</v>
      </c>
      <c r="O6" s="54">
        <v>12984</v>
      </c>
      <c r="P6" s="54">
        <v>4947</v>
      </c>
    </row>
    <row r="7" spans="1:16" ht="14.25" customHeight="1" x14ac:dyDescent="0.2">
      <c r="A7" s="50" t="s">
        <v>4</v>
      </c>
      <c r="B7" s="51">
        <v>2740</v>
      </c>
      <c r="C7" s="51">
        <v>3227</v>
      </c>
      <c r="D7" s="51">
        <v>1261</v>
      </c>
      <c r="E7" s="51">
        <v>691</v>
      </c>
      <c r="F7" s="51">
        <v>159</v>
      </c>
      <c r="G7" s="51">
        <v>5810</v>
      </c>
      <c r="H7" s="52">
        <v>3097</v>
      </c>
      <c r="I7" s="53">
        <v>10260</v>
      </c>
      <c r="J7" s="53">
        <v>8341</v>
      </c>
      <c r="K7" s="53">
        <v>5791</v>
      </c>
      <c r="L7" s="55"/>
      <c r="M7" s="55"/>
      <c r="N7" s="54">
        <v>11275</v>
      </c>
      <c r="O7" s="54">
        <v>14712</v>
      </c>
      <c r="P7" s="54">
        <v>1104</v>
      </c>
    </row>
    <row r="8" spans="1:16" ht="14.25" customHeight="1" x14ac:dyDescent="0.2">
      <c r="A8" s="50" t="s">
        <v>5</v>
      </c>
      <c r="B8" s="51">
        <v>3395</v>
      </c>
      <c r="C8" s="51">
        <v>258</v>
      </c>
      <c r="D8" s="51">
        <v>416</v>
      </c>
      <c r="E8" s="51">
        <v>3359</v>
      </c>
      <c r="F8" s="51">
        <v>64</v>
      </c>
      <c r="G8" s="51">
        <v>110</v>
      </c>
      <c r="H8" s="52">
        <v>0</v>
      </c>
      <c r="I8" s="53">
        <v>123</v>
      </c>
      <c r="J8" s="53">
        <v>3710</v>
      </c>
      <c r="K8" s="53">
        <v>0</v>
      </c>
      <c r="L8" s="55"/>
      <c r="M8" s="55"/>
      <c r="N8" s="54">
        <v>6939</v>
      </c>
      <c r="O8" s="54">
        <v>100</v>
      </c>
      <c r="P8" s="54">
        <v>642</v>
      </c>
    </row>
    <row r="9" spans="1:16" ht="14.25" customHeight="1" x14ac:dyDescent="0.2">
      <c r="A9" s="50" t="s">
        <v>6</v>
      </c>
      <c r="B9" s="51">
        <v>460</v>
      </c>
      <c r="C9" s="51">
        <v>0</v>
      </c>
      <c r="D9" s="51">
        <v>0</v>
      </c>
      <c r="E9" s="51">
        <v>0</v>
      </c>
      <c r="F9" s="51">
        <v>104</v>
      </c>
      <c r="G9" s="51">
        <v>184</v>
      </c>
      <c r="H9" s="52">
        <v>471</v>
      </c>
      <c r="I9" s="53">
        <v>0</v>
      </c>
      <c r="J9" s="53">
        <v>0</v>
      </c>
      <c r="K9" s="53">
        <v>0</v>
      </c>
      <c r="L9" s="55"/>
      <c r="M9" s="55"/>
      <c r="N9" s="55"/>
      <c r="O9" s="55"/>
      <c r="P9" s="55"/>
    </row>
    <row r="10" spans="1:16" ht="14.25" customHeight="1" x14ac:dyDescent="0.2">
      <c r="A10" s="50" t="s">
        <v>7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2">
        <v>0</v>
      </c>
      <c r="I10" s="53"/>
      <c r="J10" s="53">
        <v>0</v>
      </c>
      <c r="K10" s="53">
        <v>0</v>
      </c>
      <c r="L10" s="55"/>
      <c r="M10" s="55"/>
      <c r="N10" s="55"/>
      <c r="O10" s="55"/>
      <c r="P10" s="55"/>
    </row>
    <row r="11" spans="1:16" ht="14.25" customHeight="1" x14ac:dyDescent="0.2">
      <c r="A11" s="50" t="s">
        <v>8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2">
        <v>0</v>
      </c>
      <c r="I11" s="53">
        <v>655</v>
      </c>
      <c r="J11" s="53">
        <v>0</v>
      </c>
      <c r="K11" s="53">
        <v>0</v>
      </c>
      <c r="L11" s="55"/>
      <c r="M11" s="55"/>
      <c r="N11" s="55"/>
      <c r="O11" s="55"/>
      <c r="P11" s="55"/>
    </row>
    <row r="12" spans="1:16" ht="15" customHeight="1" x14ac:dyDescent="0.2">
      <c r="A12" s="50" t="s">
        <v>9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2">
        <v>0</v>
      </c>
      <c r="I12" s="53">
        <v>0</v>
      </c>
      <c r="J12" s="53">
        <v>0</v>
      </c>
      <c r="K12" s="53">
        <v>0</v>
      </c>
      <c r="L12" s="56"/>
      <c r="M12" s="56"/>
      <c r="N12" s="56"/>
      <c r="O12" s="56"/>
      <c r="P12" s="56"/>
    </row>
    <row r="13" spans="1:16" ht="14.25" customHeight="1" x14ac:dyDescent="0.2">
      <c r="A13" s="50" t="s">
        <v>10</v>
      </c>
      <c r="B13" s="51">
        <v>0</v>
      </c>
      <c r="C13" s="51">
        <v>0</v>
      </c>
      <c r="D13" s="51">
        <v>126</v>
      </c>
      <c r="E13" s="51">
        <v>0</v>
      </c>
      <c r="F13" s="51">
        <v>0</v>
      </c>
      <c r="G13" s="51">
        <v>0</v>
      </c>
      <c r="H13" s="52">
        <v>0</v>
      </c>
      <c r="I13" s="53">
        <v>0</v>
      </c>
      <c r="J13" s="53">
        <v>0</v>
      </c>
      <c r="K13" s="53">
        <v>0</v>
      </c>
      <c r="L13" s="57"/>
      <c r="M13" s="57"/>
      <c r="N13" s="57"/>
      <c r="O13" s="57"/>
      <c r="P13" s="57"/>
    </row>
    <row r="14" spans="1:16" ht="14.25" customHeight="1" x14ac:dyDescent="0.2">
      <c r="A14" s="50" t="s">
        <v>11</v>
      </c>
      <c r="B14" s="51">
        <v>0</v>
      </c>
      <c r="C14" s="51">
        <v>0</v>
      </c>
      <c r="D14" s="51">
        <v>82</v>
      </c>
      <c r="E14" s="51">
        <v>0</v>
      </c>
      <c r="F14" s="51">
        <v>0</v>
      </c>
      <c r="G14" s="51">
        <v>0</v>
      </c>
      <c r="H14" s="52">
        <v>2961</v>
      </c>
      <c r="I14" s="53">
        <v>0</v>
      </c>
      <c r="J14" s="53">
        <v>0</v>
      </c>
      <c r="K14" s="53">
        <v>0</v>
      </c>
      <c r="L14" s="57"/>
      <c r="M14" s="57"/>
      <c r="N14" s="57">
        <v>181</v>
      </c>
      <c r="O14" s="57">
        <v>237</v>
      </c>
      <c r="P14" s="57"/>
    </row>
    <row r="15" spans="1:16" ht="14.25" customHeight="1" x14ac:dyDescent="0.2">
      <c r="A15" s="50" t="s">
        <v>12</v>
      </c>
      <c r="B15" s="51">
        <v>2019</v>
      </c>
      <c r="C15" s="51">
        <v>2272</v>
      </c>
      <c r="D15" s="51">
        <v>626</v>
      </c>
      <c r="E15" s="51">
        <v>1036</v>
      </c>
      <c r="F15" s="51">
        <v>1741</v>
      </c>
      <c r="G15" s="51">
        <v>1801</v>
      </c>
      <c r="H15" s="52">
        <v>2101</v>
      </c>
      <c r="I15" s="53">
        <v>6647</v>
      </c>
      <c r="J15" s="53">
        <v>4742</v>
      </c>
      <c r="K15" s="53">
        <v>0</v>
      </c>
      <c r="L15" s="57"/>
      <c r="M15" s="58">
        <v>7620</v>
      </c>
      <c r="N15" s="58">
        <v>8384</v>
      </c>
      <c r="O15" s="58">
        <v>1337</v>
      </c>
      <c r="P15" s="58"/>
    </row>
    <row r="16" spans="1:16" ht="14.25" customHeight="1" x14ac:dyDescent="0.2">
      <c r="A16" s="50" t="s">
        <v>13</v>
      </c>
      <c r="B16" s="51">
        <v>837</v>
      </c>
      <c r="C16" s="51">
        <v>4750</v>
      </c>
      <c r="D16" s="51">
        <v>465</v>
      </c>
      <c r="E16" s="51">
        <v>3291</v>
      </c>
      <c r="F16" s="51">
        <v>8005</v>
      </c>
      <c r="G16" s="51">
        <v>6739</v>
      </c>
      <c r="H16" s="52">
        <v>11235</v>
      </c>
      <c r="I16" s="53">
        <v>14118</v>
      </c>
      <c r="J16" s="53">
        <v>12366</v>
      </c>
      <c r="K16" s="53">
        <v>0</v>
      </c>
      <c r="L16" s="57"/>
      <c r="M16" s="58">
        <v>9045</v>
      </c>
      <c r="N16" s="58">
        <v>29784</v>
      </c>
      <c r="O16" s="58">
        <v>5945</v>
      </c>
      <c r="P16" s="58"/>
    </row>
    <row r="17" spans="1:16" ht="15" customHeight="1" x14ac:dyDescent="0.2">
      <c r="A17" s="3" t="s">
        <v>17</v>
      </c>
      <c r="B17" s="4"/>
      <c r="C17" s="4"/>
      <c r="D17" s="4"/>
      <c r="E17" s="5"/>
      <c r="F17" s="5"/>
      <c r="G17" s="5"/>
      <c r="H17" s="6"/>
      <c r="I17" s="6"/>
      <c r="J17" s="6"/>
      <c r="K17" s="6"/>
    </row>
    <row r="18" spans="1:16" ht="15" customHeight="1" x14ac:dyDescent="0.2">
      <c r="A18" s="66" t="s">
        <v>19</v>
      </c>
      <c r="B18" s="4"/>
      <c r="C18" s="4"/>
      <c r="D18" s="4"/>
      <c r="E18" s="5"/>
      <c r="F18" s="5"/>
      <c r="G18" s="5"/>
      <c r="H18" s="6"/>
      <c r="I18" s="6"/>
      <c r="J18" s="6"/>
      <c r="K18" s="6"/>
    </row>
    <row r="19" spans="1:16" ht="15" customHeight="1" x14ac:dyDescent="0.2">
      <c r="A19" s="7"/>
    </row>
    <row r="20" spans="1:16" ht="15" customHeight="1" thickBot="1" x14ac:dyDescent="0.25">
      <c r="A20" s="60" t="s">
        <v>14</v>
      </c>
    </row>
    <row r="21" spans="1:16" ht="15" customHeight="1" thickBot="1" x14ac:dyDescent="0.25">
      <c r="A21" s="22"/>
      <c r="B21" s="23">
        <v>2011</v>
      </c>
      <c r="C21" s="23">
        <v>2012</v>
      </c>
      <c r="D21" s="23">
        <v>2013</v>
      </c>
      <c r="E21" s="23">
        <v>2014</v>
      </c>
      <c r="F21" s="23">
        <v>2015</v>
      </c>
      <c r="G21" s="23">
        <v>2016</v>
      </c>
      <c r="H21" s="61">
        <v>2017</v>
      </c>
      <c r="I21" s="24">
        <v>2018</v>
      </c>
      <c r="J21" s="25">
        <v>2019</v>
      </c>
      <c r="K21" s="26">
        <v>2020</v>
      </c>
      <c r="L21" s="62">
        <v>2021</v>
      </c>
      <c r="M21" s="61">
        <v>2022</v>
      </c>
      <c r="N21" s="63">
        <v>2023</v>
      </c>
      <c r="O21" s="63">
        <v>2024</v>
      </c>
      <c r="P21" s="63">
        <v>2025</v>
      </c>
    </row>
    <row r="22" spans="1:16" ht="15" customHeight="1" x14ac:dyDescent="0.2">
      <c r="A22" s="85" t="s">
        <v>1</v>
      </c>
      <c r="B22" s="86">
        <f>SUM(B23:B34)</f>
        <v>44623</v>
      </c>
      <c r="C22" s="86">
        <f t="shared" ref="C22:N22" si="1">SUM(C23:C34)</f>
        <v>31364</v>
      </c>
      <c r="D22" s="86">
        <f t="shared" si="1"/>
        <v>20274</v>
      </c>
      <c r="E22" s="86">
        <f t="shared" si="1"/>
        <v>29737</v>
      </c>
      <c r="F22" s="86">
        <f t="shared" si="1"/>
        <v>64557</v>
      </c>
      <c r="G22" s="86">
        <f t="shared" si="1"/>
        <v>53486</v>
      </c>
      <c r="H22" s="86">
        <f t="shared" si="1"/>
        <v>37278</v>
      </c>
      <c r="I22" s="86">
        <f t="shared" si="1"/>
        <v>68231</v>
      </c>
      <c r="J22" s="86">
        <f t="shared" si="1"/>
        <v>36227</v>
      </c>
      <c r="K22" s="86">
        <f t="shared" si="1"/>
        <v>21373</v>
      </c>
      <c r="L22" s="86">
        <f t="shared" si="1"/>
        <v>0</v>
      </c>
      <c r="M22" s="86">
        <f t="shared" si="1"/>
        <v>9231</v>
      </c>
      <c r="N22" s="86">
        <f t="shared" si="1"/>
        <v>69650</v>
      </c>
      <c r="O22" s="86">
        <f t="shared" ref="O22" si="2">SUM(O23:O34)</f>
        <v>81986</v>
      </c>
      <c r="P22" s="86">
        <f t="shared" ref="P22" si="3">SUM(P23:P34)</f>
        <v>38746</v>
      </c>
    </row>
    <row r="23" spans="1:16" ht="14.25" customHeight="1" x14ac:dyDescent="0.2">
      <c r="A23" s="27" t="s">
        <v>2</v>
      </c>
      <c r="B23" s="28">
        <v>8639</v>
      </c>
      <c r="C23" s="28">
        <v>8705</v>
      </c>
      <c r="D23" s="28">
        <v>7593</v>
      </c>
      <c r="E23" s="28">
        <v>2156</v>
      </c>
      <c r="F23" s="28">
        <v>11062</v>
      </c>
      <c r="G23" s="28">
        <v>16827</v>
      </c>
      <c r="H23" s="29">
        <v>6420</v>
      </c>
      <c r="I23" s="30">
        <v>17897</v>
      </c>
      <c r="J23" s="30">
        <v>11983</v>
      </c>
      <c r="K23" s="64">
        <v>10893</v>
      </c>
      <c r="L23" s="32"/>
      <c r="M23" s="32"/>
      <c r="N23" s="31">
        <v>13609</v>
      </c>
      <c r="O23" s="31">
        <v>25362</v>
      </c>
      <c r="P23" s="31">
        <v>14855</v>
      </c>
    </row>
    <row r="24" spans="1:16" ht="14.25" customHeight="1" x14ac:dyDescent="0.2">
      <c r="A24" s="27" t="s">
        <v>3</v>
      </c>
      <c r="B24" s="28">
        <v>9717</v>
      </c>
      <c r="C24" s="28">
        <v>8407</v>
      </c>
      <c r="D24" s="28">
        <v>5880</v>
      </c>
      <c r="E24" s="28">
        <v>2584</v>
      </c>
      <c r="F24" s="28">
        <v>13171</v>
      </c>
      <c r="G24" s="28">
        <v>16508</v>
      </c>
      <c r="H24" s="29">
        <v>10440</v>
      </c>
      <c r="I24" s="30">
        <v>19717</v>
      </c>
      <c r="J24" s="30">
        <v>6778</v>
      </c>
      <c r="K24" s="64">
        <v>9422</v>
      </c>
      <c r="L24" s="32"/>
      <c r="M24" s="32"/>
      <c r="N24" s="31">
        <v>9326</v>
      </c>
      <c r="O24" s="31">
        <v>24423</v>
      </c>
      <c r="P24" s="31">
        <v>11934</v>
      </c>
    </row>
    <row r="25" spans="1:16" ht="15" customHeight="1" x14ac:dyDescent="0.2">
      <c r="A25" s="27" t="s">
        <v>4</v>
      </c>
      <c r="B25" s="28">
        <v>7076</v>
      </c>
      <c r="C25" s="28">
        <v>2818</v>
      </c>
      <c r="D25" s="28">
        <v>2141</v>
      </c>
      <c r="E25" s="28">
        <v>6925</v>
      </c>
      <c r="F25" s="28">
        <v>13866</v>
      </c>
      <c r="G25" s="28">
        <v>11984</v>
      </c>
      <c r="H25" s="29">
        <v>961</v>
      </c>
      <c r="I25" s="30">
        <v>15341</v>
      </c>
      <c r="J25" s="30">
        <v>9264</v>
      </c>
      <c r="K25" s="64">
        <v>1058</v>
      </c>
      <c r="L25" s="65"/>
      <c r="M25" s="32"/>
      <c r="N25" s="31">
        <v>10185</v>
      </c>
      <c r="O25" s="31">
        <v>18566</v>
      </c>
      <c r="P25" s="31">
        <v>7858</v>
      </c>
    </row>
    <row r="26" spans="1:16" ht="14.25" customHeight="1" x14ac:dyDescent="0.2">
      <c r="A26" s="27" t="s">
        <v>5</v>
      </c>
      <c r="B26" s="28">
        <v>5419</v>
      </c>
      <c r="C26" s="28">
        <v>94</v>
      </c>
      <c r="D26" s="28">
        <v>1775</v>
      </c>
      <c r="E26" s="28">
        <v>1609</v>
      </c>
      <c r="F26" s="28">
        <v>1468</v>
      </c>
      <c r="G26" s="28">
        <v>2195</v>
      </c>
      <c r="H26" s="29">
        <v>157</v>
      </c>
      <c r="I26" s="30">
        <v>7268</v>
      </c>
      <c r="J26" s="30">
        <v>379</v>
      </c>
      <c r="K26" s="64">
        <v>0</v>
      </c>
      <c r="L26" s="32"/>
      <c r="M26" s="32"/>
      <c r="N26" s="31">
        <v>4513</v>
      </c>
      <c r="O26" s="31">
        <v>3470</v>
      </c>
      <c r="P26" s="31">
        <v>4099</v>
      </c>
    </row>
    <row r="27" spans="1:16" ht="14.25" customHeight="1" x14ac:dyDescent="0.2">
      <c r="A27" s="27" t="s">
        <v>6</v>
      </c>
      <c r="B27" s="28">
        <v>0</v>
      </c>
      <c r="C27" s="28">
        <v>0</v>
      </c>
      <c r="D27" s="28">
        <v>0</v>
      </c>
      <c r="E27" s="28">
        <v>0</v>
      </c>
      <c r="F27" s="28">
        <v>104</v>
      </c>
      <c r="G27" s="28">
        <v>129</v>
      </c>
      <c r="H27" s="29">
        <v>0</v>
      </c>
      <c r="I27" s="30">
        <v>429</v>
      </c>
      <c r="J27" s="30">
        <v>0</v>
      </c>
      <c r="K27" s="64">
        <v>0</v>
      </c>
      <c r="L27" s="32"/>
      <c r="M27" s="32"/>
      <c r="N27" s="31"/>
      <c r="O27" s="31"/>
      <c r="P27" s="31"/>
    </row>
    <row r="28" spans="1:16" ht="14.25" customHeight="1" x14ac:dyDescent="0.2">
      <c r="A28" s="27" t="s">
        <v>7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9">
        <v>0</v>
      </c>
      <c r="I28" s="30">
        <v>0</v>
      </c>
      <c r="J28" s="30">
        <v>0</v>
      </c>
      <c r="K28" s="64">
        <v>0</v>
      </c>
      <c r="L28" s="32"/>
      <c r="M28" s="32"/>
      <c r="N28" s="31"/>
      <c r="O28" s="31"/>
      <c r="P28" s="31"/>
    </row>
    <row r="29" spans="1:16" ht="14.25" customHeight="1" x14ac:dyDescent="0.2">
      <c r="A29" s="27" t="s">
        <v>8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9">
        <v>0</v>
      </c>
      <c r="I29" s="30">
        <v>0</v>
      </c>
      <c r="J29" s="30">
        <v>0</v>
      </c>
      <c r="K29" s="64">
        <v>0</v>
      </c>
      <c r="L29" s="32"/>
      <c r="M29" s="32"/>
      <c r="N29" s="31"/>
      <c r="O29" s="31"/>
      <c r="P29" s="31"/>
    </row>
    <row r="30" spans="1:16" ht="14.25" customHeight="1" x14ac:dyDescent="0.2">
      <c r="A30" s="27" t="s">
        <v>9</v>
      </c>
      <c r="B30" s="28">
        <v>0</v>
      </c>
      <c r="C30" s="28">
        <v>0</v>
      </c>
      <c r="D30" s="28">
        <v>0</v>
      </c>
      <c r="E30" s="28">
        <v>0</v>
      </c>
      <c r="F30" s="28">
        <v>88</v>
      </c>
      <c r="G30" s="28">
        <v>0</v>
      </c>
      <c r="H30" s="29">
        <v>0</v>
      </c>
      <c r="I30" s="30">
        <v>0</v>
      </c>
      <c r="J30" s="30">
        <v>0</v>
      </c>
      <c r="K30" s="64">
        <v>0</v>
      </c>
      <c r="L30" s="33"/>
      <c r="M30" s="33"/>
      <c r="N30" s="87"/>
      <c r="O30" s="87"/>
      <c r="P30" s="87"/>
    </row>
    <row r="31" spans="1:16" ht="14.25" customHeight="1" x14ac:dyDescent="0.2">
      <c r="A31" s="27" t="s">
        <v>10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9">
        <v>0</v>
      </c>
      <c r="I31" s="30">
        <v>0</v>
      </c>
      <c r="J31" s="30">
        <v>0</v>
      </c>
      <c r="K31" s="64">
        <v>0</v>
      </c>
      <c r="L31" s="34"/>
      <c r="M31" s="34"/>
      <c r="N31" s="35"/>
      <c r="O31" s="35"/>
      <c r="P31" s="35"/>
    </row>
    <row r="32" spans="1:16" ht="15" customHeight="1" x14ac:dyDescent="0.2">
      <c r="A32" s="27" t="s">
        <v>11</v>
      </c>
      <c r="B32" s="28">
        <v>0</v>
      </c>
      <c r="C32" s="28">
        <v>525</v>
      </c>
      <c r="D32" s="28">
        <v>120</v>
      </c>
      <c r="E32" s="28">
        <v>0</v>
      </c>
      <c r="F32" s="28">
        <v>2752</v>
      </c>
      <c r="G32" s="28">
        <v>0</v>
      </c>
      <c r="H32" s="29">
        <v>0</v>
      </c>
      <c r="I32" s="30">
        <v>0</v>
      </c>
      <c r="J32" s="30">
        <v>0</v>
      </c>
      <c r="K32" s="64">
        <v>0</v>
      </c>
      <c r="L32" s="34"/>
      <c r="M32" s="34"/>
      <c r="N32" s="35"/>
      <c r="O32" s="35"/>
      <c r="P32" s="35"/>
    </row>
    <row r="33" spans="1:16" ht="14.25" customHeight="1" x14ac:dyDescent="0.2">
      <c r="A33" s="27" t="s">
        <v>12</v>
      </c>
      <c r="B33" s="28">
        <v>3152</v>
      </c>
      <c r="C33" s="28">
        <v>2890</v>
      </c>
      <c r="D33" s="28">
        <v>136</v>
      </c>
      <c r="E33" s="28">
        <v>4755</v>
      </c>
      <c r="F33" s="28">
        <v>5491</v>
      </c>
      <c r="G33" s="28">
        <v>547</v>
      </c>
      <c r="H33" s="29">
        <v>4364</v>
      </c>
      <c r="I33" s="30">
        <v>1282</v>
      </c>
      <c r="J33" s="30">
        <v>281</v>
      </c>
      <c r="K33" s="64">
        <v>0</v>
      </c>
      <c r="L33" s="34"/>
      <c r="M33" s="35">
        <v>4373</v>
      </c>
      <c r="N33" s="35">
        <v>10984</v>
      </c>
      <c r="O33" s="35">
        <v>95</v>
      </c>
      <c r="P33" s="35"/>
    </row>
    <row r="34" spans="1:16" ht="14.25" customHeight="1" x14ac:dyDescent="0.2">
      <c r="A34" s="27" t="s">
        <v>13</v>
      </c>
      <c r="B34" s="28">
        <v>10620</v>
      </c>
      <c r="C34" s="28">
        <v>7925</v>
      </c>
      <c r="D34" s="28">
        <v>2629</v>
      </c>
      <c r="E34" s="28">
        <v>11708</v>
      </c>
      <c r="F34" s="28">
        <v>16555</v>
      </c>
      <c r="G34" s="28">
        <v>5296</v>
      </c>
      <c r="H34" s="29">
        <v>14936</v>
      </c>
      <c r="I34" s="30">
        <v>6297</v>
      </c>
      <c r="J34" s="30">
        <v>7542</v>
      </c>
      <c r="K34" s="64">
        <v>0</v>
      </c>
      <c r="L34" s="34"/>
      <c r="M34" s="35">
        <v>4858</v>
      </c>
      <c r="N34" s="35">
        <v>21033</v>
      </c>
      <c r="O34" s="35">
        <v>10070</v>
      </c>
      <c r="P34" s="35"/>
    </row>
    <row r="35" spans="1:16" ht="15" customHeight="1" x14ac:dyDescent="0.2">
      <c r="A35" s="3" t="s">
        <v>16</v>
      </c>
      <c r="B35" s="5"/>
      <c r="C35" s="5"/>
      <c r="D35" s="5"/>
      <c r="E35" s="5"/>
      <c r="F35" s="5"/>
      <c r="G35" s="5"/>
      <c r="H35" s="6"/>
      <c r="I35" s="6"/>
      <c r="J35" s="6"/>
      <c r="K35" s="6"/>
    </row>
    <row r="36" spans="1:16" ht="15" customHeight="1" x14ac:dyDescent="0.2">
      <c r="A36" s="66" t="s">
        <v>19</v>
      </c>
      <c r="B36" s="5"/>
      <c r="C36" s="5"/>
      <c r="D36" s="5"/>
      <c r="E36" s="5"/>
      <c r="F36" s="5"/>
      <c r="G36" s="5"/>
      <c r="H36" s="6"/>
      <c r="I36" s="6"/>
      <c r="J36" s="6"/>
      <c r="K36" s="6"/>
    </row>
    <row r="37" spans="1:16" ht="15" customHeight="1" x14ac:dyDescent="0.25">
      <c r="A37" s="8"/>
      <c r="B37" s="5"/>
      <c r="C37" s="5"/>
      <c r="D37" s="5"/>
      <c r="E37" s="5"/>
      <c r="F37" s="5"/>
      <c r="G37" s="5"/>
      <c r="H37" s="6"/>
      <c r="I37" s="6"/>
      <c r="J37" s="6"/>
      <c r="K37" s="6"/>
      <c r="M37" s="9"/>
      <c r="N37" s="10"/>
      <c r="O37" s="10"/>
      <c r="P37" s="10"/>
    </row>
    <row r="38" spans="1:16" ht="15.75" customHeight="1" thickBot="1" x14ac:dyDescent="0.25">
      <c r="A38" s="59" t="s">
        <v>15</v>
      </c>
      <c r="M38" s="12"/>
    </row>
    <row r="39" spans="1:16" ht="15" customHeight="1" thickBot="1" x14ac:dyDescent="0.25">
      <c r="A39" s="67"/>
      <c r="B39" s="68">
        <v>2011</v>
      </c>
      <c r="C39" s="68">
        <v>2012</v>
      </c>
      <c r="D39" s="68">
        <v>2013</v>
      </c>
      <c r="E39" s="68">
        <v>2014</v>
      </c>
      <c r="F39" s="68">
        <v>2015</v>
      </c>
      <c r="G39" s="68">
        <v>2016</v>
      </c>
      <c r="H39" s="69">
        <v>2017</v>
      </c>
      <c r="I39" s="70">
        <v>2018</v>
      </c>
      <c r="J39" s="36">
        <v>2019</v>
      </c>
      <c r="K39" s="71">
        <v>2020</v>
      </c>
      <c r="L39" s="72">
        <v>2021</v>
      </c>
      <c r="M39" s="73">
        <v>2022</v>
      </c>
      <c r="N39" s="74">
        <v>2023</v>
      </c>
      <c r="O39" s="74">
        <v>2024</v>
      </c>
      <c r="P39" s="74">
        <v>2025</v>
      </c>
    </row>
    <row r="40" spans="1:16" ht="15" customHeight="1" x14ac:dyDescent="0.25">
      <c r="A40" s="83" t="s">
        <v>1</v>
      </c>
      <c r="B40" s="84">
        <f>SUM(B41:B52)</f>
        <v>60277</v>
      </c>
      <c r="C40" s="84">
        <f t="shared" ref="C40:M40" si="4">SUM(C41:C52)</f>
        <v>49109</v>
      </c>
      <c r="D40" s="84">
        <f t="shared" si="4"/>
        <v>33053</v>
      </c>
      <c r="E40" s="84">
        <f t="shared" si="4"/>
        <v>42822</v>
      </c>
      <c r="F40" s="84">
        <f t="shared" si="4"/>
        <v>79581</v>
      </c>
      <c r="G40" s="84">
        <f t="shared" si="4"/>
        <v>82450</v>
      </c>
      <c r="H40" s="84">
        <f t="shared" si="4"/>
        <v>70094</v>
      </c>
      <c r="I40" s="84">
        <f t="shared" si="4"/>
        <v>125603</v>
      </c>
      <c r="J40" s="84">
        <f t="shared" si="4"/>
        <v>91423</v>
      </c>
      <c r="K40" s="84">
        <f t="shared" si="4"/>
        <v>45580</v>
      </c>
      <c r="L40" s="84">
        <f t="shared" si="4"/>
        <v>0</v>
      </c>
      <c r="M40" s="84">
        <f t="shared" si="4"/>
        <v>25896</v>
      </c>
      <c r="N40" s="84">
        <f>SUM(N41:N52)</f>
        <v>139577</v>
      </c>
      <c r="O40" s="84">
        <f>SUM(O41:O52)</f>
        <v>129358</v>
      </c>
      <c r="P40" s="84">
        <f>SUM(P41:P52)</f>
        <v>48908</v>
      </c>
    </row>
    <row r="41" spans="1:16" ht="15" customHeight="1" x14ac:dyDescent="0.2">
      <c r="A41" s="75" t="s">
        <v>2</v>
      </c>
      <c r="B41" s="76">
        <f>B5+B23</f>
        <v>11616</v>
      </c>
      <c r="C41" s="77">
        <f t="shared" ref="B41:H49" si="5">C5+C23</f>
        <v>12598</v>
      </c>
      <c r="D41" s="77">
        <f t="shared" si="5"/>
        <v>11709</v>
      </c>
      <c r="E41" s="77">
        <f t="shared" si="5"/>
        <v>2156</v>
      </c>
      <c r="F41" s="77">
        <f t="shared" si="5"/>
        <v>11485</v>
      </c>
      <c r="G41" s="77">
        <f t="shared" si="5"/>
        <v>23865</v>
      </c>
      <c r="H41" s="77">
        <f t="shared" si="5"/>
        <v>12311</v>
      </c>
      <c r="I41" s="78">
        <f t="shared" ref="I41:J44" si="6">I23+I5</f>
        <v>34521</v>
      </c>
      <c r="J41" s="78">
        <f t="shared" si="6"/>
        <v>22913</v>
      </c>
      <c r="K41" s="79">
        <v>18706</v>
      </c>
      <c r="L41" s="38"/>
      <c r="M41" s="37"/>
      <c r="N41" s="37">
        <f>SUM(N5+N23)</f>
        <v>19105</v>
      </c>
      <c r="O41" s="37">
        <f>SUM(O5+O23)</f>
        <v>37419</v>
      </c>
      <c r="P41" s="37">
        <f>SUM(P5+P23)</f>
        <v>18324</v>
      </c>
    </row>
    <row r="42" spans="1:16" ht="15" customHeight="1" x14ac:dyDescent="0.2">
      <c r="A42" s="75" t="s">
        <v>3</v>
      </c>
      <c r="B42" s="76">
        <f t="shared" si="5"/>
        <v>12943</v>
      </c>
      <c r="C42" s="77">
        <f t="shared" si="5"/>
        <v>11752</v>
      </c>
      <c r="D42" s="77">
        <f t="shared" si="5"/>
        <v>11567</v>
      </c>
      <c r="E42" s="77">
        <f t="shared" si="5"/>
        <v>7292</v>
      </c>
      <c r="F42" s="77">
        <f t="shared" si="5"/>
        <v>17699</v>
      </c>
      <c r="G42" s="77">
        <f t="shared" si="5"/>
        <v>23790</v>
      </c>
      <c r="H42" s="77">
        <f t="shared" si="5"/>
        <v>17500</v>
      </c>
      <c r="I42" s="78">
        <f t="shared" si="6"/>
        <v>28662</v>
      </c>
      <c r="J42" s="78">
        <f t="shared" si="6"/>
        <v>21885</v>
      </c>
      <c r="K42" s="79">
        <v>20025</v>
      </c>
      <c r="L42" s="80"/>
      <c r="M42" s="37"/>
      <c r="N42" s="37">
        <f>SUM(N6+N24)</f>
        <v>17194</v>
      </c>
      <c r="O42" s="37">
        <f>SUM(O6+O24)</f>
        <v>37407</v>
      </c>
      <c r="P42" s="37">
        <f t="shared" ref="P42:P44" si="7">SUM(P6+P24)</f>
        <v>16881</v>
      </c>
    </row>
    <row r="43" spans="1:16" ht="15" customHeight="1" x14ac:dyDescent="0.2">
      <c r="A43" s="75" t="s">
        <v>4</v>
      </c>
      <c r="B43" s="76">
        <f t="shared" si="5"/>
        <v>9816</v>
      </c>
      <c r="C43" s="77">
        <f t="shared" si="5"/>
        <v>6045</v>
      </c>
      <c r="D43" s="77">
        <f t="shared" si="5"/>
        <v>3402</v>
      </c>
      <c r="E43" s="77">
        <f t="shared" si="5"/>
        <v>7616</v>
      </c>
      <c r="F43" s="77">
        <f t="shared" si="5"/>
        <v>14025</v>
      </c>
      <c r="G43" s="77">
        <f t="shared" si="5"/>
        <v>17794</v>
      </c>
      <c r="H43" s="77">
        <f t="shared" si="5"/>
        <v>4058</v>
      </c>
      <c r="I43" s="78">
        <f t="shared" si="6"/>
        <v>25601</v>
      </c>
      <c r="J43" s="78">
        <f t="shared" si="6"/>
        <v>17605</v>
      </c>
      <c r="K43" s="79">
        <v>6849</v>
      </c>
      <c r="L43" s="38"/>
      <c r="M43" s="37"/>
      <c r="N43" s="37">
        <f t="shared" ref="N43" si="8">SUM(N7+N25)</f>
        <v>21460</v>
      </c>
      <c r="O43" s="37">
        <f t="shared" ref="O43" si="9">SUM(O7+O25)</f>
        <v>33278</v>
      </c>
      <c r="P43" s="37">
        <f t="shared" si="7"/>
        <v>8962</v>
      </c>
    </row>
    <row r="44" spans="1:16" ht="15" customHeight="1" x14ac:dyDescent="0.2">
      <c r="A44" s="75" t="s">
        <v>5</v>
      </c>
      <c r="B44" s="76">
        <f t="shared" si="5"/>
        <v>8814</v>
      </c>
      <c r="C44" s="77">
        <f t="shared" si="5"/>
        <v>352</v>
      </c>
      <c r="D44" s="77">
        <f t="shared" si="5"/>
        <v>2191</v>
      </c>
      <c r="E44" s="77">
        <f t="shared" si="5"/>
        <v>4968</v>
      </c>
      <c r="F44" s="77">
        <f t="shared" si="5"/>
        <v>1532</v>
      </c>
      <c r="G44" s="77">
        <f t="shared" si="5"/>
        <v>2305</v>
      </c>
      <c r="H44" s="77">
        <f t="shared" si="5"/>
        <v>157</v>
      </c>
      <c r="I44" s="78">
        <f t="shared" si="6"/>
        <v>7391</v>
      </c>
      <c r="J44" s="78">
        <f t="shared" si="6"/>
        <v>4089</v>
      </c>
      <c r="K44" s="79">
        <v>0</v>
      </c>
      <c r="L44" s="38"/>
      <c r="M44" s="81"/>
      <c r="N44" s="37">
        <f>SUM(N8+N26)</f>
        <v>11452</v>
      </c>
      <c r="O44" s="37">
        <f>SUM(O8+O26)</f>
        <v>3570</v>
      </c>
      <c r="P44" s="37">
        <f t="shared" si="7"/>
        <v>4741</v>
      </c>
    </row>
    <row r="45" spans="1:16" ht="15" customHeight="1" x14ac:dyDescent="0.2">
      <c r="A45" s="75" t="s">
        <v>6</v>
      </c>
      <c r="B45" s="76">
        <f t="shared" si="5"/>
        <v>460</v>
      </c>
      <c r="C45" s="77">
        <f t="shared" si="5"/>
        <v>0</v>
      </c>
      <c r="D45" s="77">
        <f t="shared" si="5"/>
        <v>0</v>
      </c>
      <c r="E45" s="77">
        <f t="shared" si="5"/>
        <v>0</v>
      </c>
      <c r="F45" s="77">
        <f t="shared" si="5"/>
        <v>208</v>
      </c>
      <c r="G45" s="77">
        <f t="shared" si="5"/>
        <v>313</v>
      </c>
      <c r="H45" s="77">
        <f t="shared" si="5"/>
        <v>471</v>
      </c>
      <c r="I45" s="78">
        <v>429</v>
      </c>
      <c r="J45" s="78">
        <v>0</v>
      </c>
      <c r="K45" s="79">
        <v>0</v>
      </c>
      <c r="L45" s="38"/>
      <c r="M45" s="38"/>
      <c r="N45" s="38"/>
      <c r="O45" s="38"/>
      <c r="P45" s="38"/>
    </row>
    <row r="46" spans="1:16" ht="15" customHeight="1" x14ac:dyDescent="0.2">
      <c r="A46" s="75" t="s">
        <v>7</v>
      </c>
      <c r="B46" s="76">
        <f t="shared" si="5"/>
        <v>0</v>
      </c>
      <c r="C46" s="77">
        <f t="shared" si="5"/>
        <v>0</v>
      </c>
      <c r="D46" s="77">
        <f t="shared" si="5"/>
        <v>0</v>
      </c>
      <c r="E46" s="77">
        <f t="shared" si="5"/>
        <v>0</v>
      </c>
      <c r="F46" s="77">
        <f t="shared" si="5"/>
        <v>0</v>
      </c>
      <c r="G46" s="77">
        <f t="shared" si="5"/>
        <v>0</v>
      </c>
      <c r="H46" s="77">
        <f t="shared" si="5"/>
        <v>0</v>
      </c>
      <c r="I46" s="78">
        <v>0</v>
      </c>
      <c r="J46" s="78">
        <v>0</v>
      </c>
      <c r="K46" s="79">
        <v>0</v>
      </c>
      <c r="L46" s="38"/>
      <c r="M46" s="38"/>
      <c r="N46" s="38"/>
      <c r="O46" s="38"/>
      <c r="P46" s="38"/>
    </row>
    <row r="47" spans="1:16" ht="15" customHeight="1" x14ac:dyDescent="0.2">
      <c r="A47" s="75" t="s">
        <v>8</v>
      </c>
      <c r="B47" s="76">
        <f t="shared" si="5"/>
        <v>0</v>
      </c>
      <c r="C47" s="77">
        <f t="shared" si="5"/>
        <v>0</v>
      </c>
      <c r="D47" s="77">
        <f t="shared" si="5"/>
        <v>0</v>
      </c>
      <c r="E47" s="77">
        <f t="shared" si="5"/>
        <v>0</v>
      </c>
      <c r="F47" s="77">
        <f t="shared" si="5"/>
        <v>0</v>
      </c>
      <c r="G47" s="77">
        <f t="shared" si="5"/>
        <v>0</v>
      </c>
      <c r="H47" s="77">
        <f t="shared" si="5"/>
        <v>0</v>
      </c>
      <c r="I47" s="78">
        <v>655</v>
      </c>
      <c r="J47" s="78">
        <v>0</v>
      </c>
      <c r="K47" s="79">
        <v>0</v>
      </c>
      <c r="L47" s="38"/>
      <c r="M47" s="38"/>
      <c r="N47" s="38"/>
      <c r="O47" s="38"/>
      <c r="P47" s="38"/>
    </row>
    <row r="48" spans="1:16" ht="15" customHeight="1" x14ac:dyDescent="0.2">
      <c r="A48" s="75" t="s">
        <v>9</v>
      </c>
      <c r="B48" s="76">
        <f t="shared" si="5"/>
        <v>0</v>
      </c>
      <c r="C48" s="77">
        <f t="shared" si="5"/>
        <v>0</v>
      </c>
      <c r="D48" s="77">
        <f t="shared" si="5"/>
        <v>0</v>
      </c>
      <c r="E48" s="77">
        <f t="shared" si="5"/>
        <v>0</v>
      </c>
      <c r="F48" s="77">
        <f t="shared" si="5"/>
        <v>88</v>
      </c>
      <c r="G48" s="77">
        <f t="shared" si="5"/>
        <v>0</v>
      </c>
      <c r="H48" s="77">
        <f t="shared" si="5"/>
        <v>0</v>
      </c>
      <c r="I48" s="78">
        <v>0</v>
      </c>
      <c r="J48" s="78">
        <v>0</v>
      </c>
      <c r="K48" s="79">
        <v>0</v>
      </c>
      <c r="L48" s="38"/>
      <c r="M48" s="38"/>
      <c r="N48" s="38"/>
      <c r="O48" s="38"/>
      <c r="P48" s="38"/>
    </row>
    <row r="49" spans="1:16" ht="15" customHeight="1" x14ac:dyDescent="0.2">
      <c r="A49" s="75" t="s">
        <v>10</v>
      </c>
      <c r="B49" s="76">
        <f t="shared" si="5"/>
        <v>0</v>
      </c>
      <c r="C49" s="77">
        <f t="shared" si="5"/>
        <v>0</v>
      </c>
      <c r="D49" s="77">
        <f t="shared" si="5"/>
        <v>126</v>
      </c>
      <c r="E49" s="77">
        <f t="shared" si="5"/>
        <v>0</v>
      </c>
      <c r="F49" s="77">
        <f t="shared" si="5"/>
        <v>0</v>
      </c>
      <c r="G49" s="77">
        <f t="shared" si="5"/>
        <v>0</v>
      </c>
      <c r="H49" s="77">
        <f t="shared" si="5"/>
        <v>0</v>
      </c>
      <c r="I49" s="78">
        <v>0</v>
      </c>
      <c r="J49" s="78">
        <v>0</v>
      </c>
      <c r="K49" s="79">
        <v>0</v>
      </c>
      <c r="L49" s="38"/>
      <c r="M49" s="38"/>
      <c r="N49" s="38"/>
      <c r="O49" s="38"/>
      <c r="P49" s="38"/>
    </row>
    <row r="50" spans="1:16" ht="15" customHeight="1" x14ac:dyDescent="0.2">
      <c r="A50" s="75" t="s">
        <v>11</v>
      </c>
      <c r="B50" s="76">
        <f t="shared" ref="B50:F52" si="10">B14+B32</f>
        <v>0</v>
      </c>
      <c r="C50" s="77">
        <f t="shared" si="10"/>
        <v>525</v>
      </c>
      <c r="D50" s="77">
        <f t="shared" si="10"/>
        <v>202</v>
      </c>
      <c r="E50" s="77">
        <f t="shared" si="10"/>
        <v>0</v>
      </c>
      <c r="F50" s="77">
        <f t="shared" si="10"/>
        <v>2752</v>
      </c>
      <c r="G50" s="77">
        <v>0</v>
      </c>
      <c r="H50" s="77">
        <v>2961</v>
      </c>
      <c r="I50" s="78">
        <v>0</v>
      </c>
      <c r="J50" s="78">
        <v>0</v>
      </c>
      <c r="K50" s="79">
        <v>0</v>
      </c>
      <c r="L50" s="39"/>
      <c r="M50" s="82">
        <f t="shared" ref="M50:P52" si="11">SUM(M14+M32)</f>
        <v>0</v>
      </c>
      <c r="N50" s="82">
        <f t="shared" si="11"/>
        <v>181</v>
      </c>
      <c r="O50" s="82">
        <f t="shared" si="11"/>
        <v>237</v>
      </c>
      <c r="P50" s="82">
        <f t="shared" si="11"/>
        <v>0</v>
      </c>
    </row>
    <row r="51" spans="1:16" ht="15" customHeight="1" x14ac:dyDescent="0.2">
      <c r="A51" s="75" t="s">
        <v>12</v>
      </c>
      <c r="B51" s="76">
        <f t="shared" si="10"/>
        <v>5171</v>
      </c>
      <c r="C51" s="77">
        <f t="shared" si="10"/>
        <v>5162</v>
      </c>
      <c r="D51" s="77">
        <f t="shared" si="10"/>
        <v>762</v>
      </c>
      <c r="E51" s="77">
        <f t="shared" si="10"/>
        <v>5791</v>
      </c>
      <c r="F51" s="77">
        <f t="shared" si="10"/>
        <v>7232</v>
      </c>
      <c r="G51" s="77">
        <f>G15+G33</f>
        <v>2348</v>
      </c>
      <c r="H51" s="77">
        <f>H15+H33</f>
        <v>6465</v>
      </c>
      <c r="I51" s="78">
        <f>I33+I15</f>
        <v>7929</v>
      </c>
      <c r="J51" s="78">
        <f>J33+J15</f>
        <v>5023</v>
      </c>
      <c r="K51" s="79">
        <v>0</v>
      </c>
      <c r="L51" s="40"/>
      <c r="M51" s="41">
        <f t="shared" si="11"/>
        <v>11993</v>
      </c>
      <c r="N51" s="41">
        <f t="shared" si="11"/>
        <v>19368</v>
      </c>
      <c r="O51" s="41">
        <f t="shared" si="11"/>
        <v>1432</v>
      </c>
      <c r="P51" s="82">
        <f t="shared" ref="P51" si="12">SUM(P15+P33)</f>
        <v>0</v>
      </c>
    </row>
    <row r="52" spans="1:16" ht="15" customHeight="1" x14ac:dyDescent="0.2">
      <c r="A52" s="75" t="s">
        <v>13</v>
      </c>
      <c r="B52" s="76">
        <f t="shared" si="10"/>
        <v>11457</v>
      </c>
      <c r="C52" s="77">
        <f t="shared" si="10"/>
        <v>12675</v>
      </c>
      <c r="D52" s="77">
        <f t="shared" si="10"/>
        <v>3094</v>
      </c>
      <c r="E52" s="77">
        <f t="shared" si="10"/>
        <v>14999</v>
      </c>
      <c r="F52" s="77">
        <f t="shared" si="10"/>
        <v>24560</v>
      </c>
      <c r="G52" s="77">
        <f>G16+G34</f>
        <v>12035</v>
      </c>
      <c r="H52" s="77">
        <f>H16+H34</f>
        <v>26171</v>
      </c>
      <c r="I52" s="78">
        <f>I34+I16</f>
        <v>20415</v>
      </c>
      <c r="J52" s="78">
        <f>J34+J16</f>
        <v>19908</v>
      </c>
      <c r="K52" s="79">
        <v>0</v>
      </c>
      <c r="L52" s="40"/>
      <c r="M52" s="41">
        <f t="shared" si="11"/>
        <v>13903</v>
      </c>
      <c r="N52" s="41">
        <f t="shared" si="11"/>
        <v>50817</v>
      </c>
      <c r="O52" s="41">
        <f>SUM(O16+O34)</f>
        <v>16015</v>
      </c>
      <c r="P52" s="89">
        <f t="shared" ref="P52" si="13">SUM(P16+P34)</f>
        <v>0</v>
      </c>
    </row>
    <row r="53" spans="1:16" ht="15" customHeight="1" x14ac:dyDescent="0.2">
      <c r="A53" s="1" t="s">
        <v>18</v>
      </c>
    </row>
    <row r="54" spans="1:16" x14ac:dyDescent="0.2">
      <c r="A54" s="66" t="s">
        <v>19</v>
      </c>
      <c r="B54" s="19"/>
      <c r="C54" s="19"/>
      <c r="D54" s="19"/>
      <c r="E54" s="19"/>
      <c r="F54" s="19"/>
      <c r="G54" s="19"/>
      <c r="H54" s="19"/>
      <c r="I54" s="19"/>
      <c r="J54" s="13"/>
      <c r="K54" s="13"/>
    </row>
    <row r="55" spans="1:16" x14ac:dyDescent="0.2">
      <c r="A55" s="20"/>
      <c r="B55" s="19"/>
      <c r="C55" s="19"/>
      <c r="D55" s="19"/>
      <c r="E55" s="19"/>
      <c r="F55" s="19"/>
      <c r="G55" s="19"/>
      <c r="H55" s="19"/>
      <c r="I55" s="19"/>
      <c r="J55" s="13"/>
      <c r="K55" s="13"/>
    </row>
    <row r="56" spans="1:16" x14ac:dyDescent="0.2">
      <c r="A56" s="88" t="s">
        <v>20</v>
      </c>
      <c r="B56" s="19"/>
      <c r="C56" s="19"/>
      <c r="D56" s="19"/>
      <c r="E56" s="19"/>
      <c r="F56" s="19"/>
      <c r="G56" s="19"/>
      <c r="H56" s="19"/>
      <c r="I56" s="19"/>
      <c r="J56" s="20"/>
      <c r="K56" s="19"/>
      <c r="L56" s="19"/>
      <c r="M56" s="19"/>
      <c r="N56" s="19"/>
      <c r="O56" s="19"/>
      <c r="P56" s="19"/>
    </row>
    <row r="57" spans="1:16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3"/>
      <c r="K63" s="13"/>
    </row>
    <row r="64" spans="1:16" x14ac:dyDescent="0.2">
      <c r="A64" s="21"/>
      <c r="B64" s="19"/>
      <c r="C64" s="19"/>
      <c r="D64" s="19"/>
      <c r="E64" s="19"/>
      <c r="F64" s="19"/>
      <c r="G64" s="19"/>
      <c r="H64" s="19"/>
      <c r="I64" s="19"/>
    </row>
    <row r="65" spans="1:9" x14ac:dyDescent="0.2">
      <c r="A65" s="19"/>
      <c r="B65" s="19"/>
      <c r="C65" s="19"/>
      <c r="D65" s="19"/>
      <c r="E65" s="19"/>
      <c r="F65" s="19"/>
      <c r="G65" s="19"/>
      <c r="H65" s="19"/>
      <c r="I65" s="19"/>
    </row>
    <row r="66" spans="1:9" x14ac:dyDescent="0.2">
      <c r="A66" s="19"/>
      <c r="B66" s="19"/>
      <c r="C66" s="19"/>
      <c r="D66" s="19"/>
      <c r="E66" s="19"/>
      <c r="F66" s="19"/>
      <c r="G66" s="19"/>
      <c r="H66" s="19"/>
      <c r="I66" s="19"/>
    </row>
    <row r="67" spans="1:9" x14ac:dyDescent="0.2">
      <c r="A67" s="19"/>
      <c r="B67" s="19"/>
      <c r="C67" s="19"/>
      <c r="D67" s="19"/>
      <c r="E67" s="19"/>
      <c r="F67" s="19"/>
      <c r="G67" s="19"/>
      <c r="H67" s="19"/>
      <c r="I67" s="19"/>
    </row>
    <row r="68" spans="1:9" x14ac:dyDescent="0.2">
      <c r="A68" s="19"/>
      <c r="B68" s="19"/>
      <c r="C68" s="19"/>
      <c r="D68" s="19"/>
      <c r="E68" s="19"/>
      <c r="F68" s="19"/>
      <c r="G68" s="19"/>
      <c r="H68" s="19"/>
      <c r="I68" s="19"/>
    </row>
    <row r="69" spans="1:9" x14ac:dyDescent="0.2">
      <c r="A69" s="19"/>
      <c r="B69" s="19"/>
      <c r="C69" s="19"/>
      <c r="D69" s="19"/>
      <c r="E69" s="19"/>
      <c r="F69" s="19"/>
      <c r="G69" s="19"/>
      <c r="H69" s="19"/>
      <c r="I69" s="19"/>
    </row>
    <row r="70" spans="1:9" x14ac:dyDescent="0.2">
      <c r="A70" s="19"/>
      <c r="B70" s="19"/>
      <c r="C70" s="19"/>
      <c r="D70" s="19"/>
      <c r="E70" s="19"/>
      <c r="F70" s="19"/>
      <c r="G70" s="19"/>
      <c r="H70" s="19"/>
      <c r="I70" s="19"/>
    </row>
    <row r="71" spans="1:9" x14ac:dyDescent="0.2">
      <c r="A71" s="19"/>
      <c r="B71" s="19"/>
      <c r="C71" s="19"/>
      <c r="D71" s="19"/>
      <c r="E71" s="19"/>
      <c r="F71" s="19"/>
      <c r="G71" s="19"/>
      <c r="H71" s="19"/>
      <c r="I71" s="19"/>
    </row>
    <row r="72" spans="1:9" x14ac:dyDescent="0.2">
      <c r="A72" s="19"/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19"/>
      <c r="B73" s="19"/>
      <c r="C73" s="19"/>
      <c r="D73" s="19"/>
      <c r="E73" s="19"/>
      <c r="F73" s="19"/>
      <c r="G73" s="19"/>
      <c r="H73" s="19"/>
      <c r="I73" s="19"/>
    </row>
    <row r="74" spans="1:9" ht="15" customHeight="1" x14ac:dyDescent="0.2">
      <c r="B74" s="14"/>
      <c r="C74" s="14"/>
      <c r="D74" s="15"/>
      <c r="E74" s="16"/>
      <c r="F74" s="11"/>
      <c r="G74" s="11"/>
      <c r="H74" s="11"/>
    </row>
    <row r="75" spans="1:9" ht="15" customHeight="1" x14ac:dyDescent="0.2">
      <c r="B75" s="17"/>
      <c r="C75" s="17"/>
      <c r="D75" s="15"/>
      <c r="E75" s="18"/>
      <c r="F75" s="11"/>
      <c r="G75" s="11"/>
      <c r="H75" s="11"/>
    </row>
    <row r="76" spans="1:9" ht="15" customHeight="1" x14ac:dyDescent="0.2">
      <c r="B76" s="17"/>
      <c r="C76" s="17"/>
      <c r="D76" s="15"/>
      <c r="E76" s="18"/>
      <c r="F76" s="11"/>
      <c r="G76" s="11"/>
      <c r="H76" s="11"/>
    </row>
    <row r="77" spans="1:9" ht="15" customHeight="1" x14ac:dyDescent="0.2">
      <c r="G77" s="11"/>
      <c r="H77" s="11"/>
    </row>
    <row r="78" spans="1:9" ht="15" customHeight="1" x14ac:dyDescent="0.2">
      <c r="G78" s="11"/>
      <c r="H78" s="11"/>
    </row>
    <row r="79" spans="1:9" ht="15" customHeight="1" x14ac:dyDescent="0.2">
      <c r="G79" s="11"/>
      <c r="H79" s="11"/>
    </row>
    <row r="80" spans="1:9" ht="15" customHeight="1" x14ac:dyDescent="0.2">
      <c r="G80" s="11"/>
      <c r="H80" s="11"/>
    </row>
    <row r="81" spans="7:8" ht="15" customHeight="1" x14ac:dyDescent="0.2">
      <c r="G81" s="11"/>
      <c r="H81" s="11"/>
    </row>
    <row r="82" spans="7:8" ht="15" customHeight="1" x14ac:dyDescent="0.2">
      <c r="G82" s="11"/>
      <c r="H82" s="11"/>
    </row>
    <row r="83" spans="7:8" ht="15" customHeight="1" x14ac:dyDescent="0.2">
      <c r="G83" s="11"/>
      <c r="H83" s="11"/>
    </row>
    <row r="84" spans="7:8" ht="15" customHeight="1" x14ac:dyDescent="0.2">
      <c r="G84" s="11"/>
      <c r="H84" s="11"/>
    </row>
    <row r="85" spans="7:8" ht="15" customHeight="1" x14ac:dyDescent="0.2">
      <c r="G85" s="11"/>
      <c r="H85" s="11"/>
    </row>
    <row r="86" spans="7:8" ht="15" customHeight="1" x14ac:dyDescent="0.2">
      <c r="G86" s="11"/>
      <c r="H86" s="11"/>
    </row>
    <row r="87" spans="7:8" ht="15" customHeight="1" x14ac:dyDescent="0.2"/>
    <row r="88" spans="7:8" ht="15" customHeight="1" x14ac:dyDescent="0.2">
      <c r="G88" s="11"/>
      <c r="H88" s="11"/>
    </row>
    <row r="89" spans="7:8" ht="15" customHeight="1" x14ac:dyDescent="0.2"/>
    <row r="90" spans="7:8" ht="15" customHeight="1" x14ac:dyDescent="0.2"/>
    <row r="91" spans="7:8" ht="15" customHeight="1" x14ac:dyDescent="0.2"/>
    <row r="92" spans="7:8" ht="15" customHeight="1" x14ac:dyDescent="0.2"/>
    <row r="93" spans="7:8" ht="15" customHeight="1" x14ac:dyDescent="0.2"/>
    <row r="94" spans="7:8" ht="15" customHeight="1" x14ac:dyDescent="0.2"/>
    <row r="95" spans="7:8" ht="15" customHeight="1" x14ac:dyDescent="0.2"/>
    <row r="96" spans="7:8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</sheetData>
  <mergeCells count="2">
    <mergeCell ref="A1:N1"/>
    <mergeCell ref="A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E32B998333E49809D5F99535EA70A" ma:contentTypeVersion="12" ma:contentTypeDescription="Create a new document." ma:contentTypeScope="" ma:versionID="e61feba3f4c9504794a2b2b7b5135e91">
  <xsd:schema xmlns:xsd="http://www.w3.org/2001/XMLSchema" xmlns:xs="http://www.w3.org/2001/XMLSchema" xmlns:p="http://schemas.microsoft.com/office/2006/metadata/properties" xmlns:ns2="d061d9b0-2fdc-45c8-ae80-075a6189b5aa" xmlns:ns3="728ebb1c-7635-4d45-811c-77aa6130243c" targetNamespace="http://schemas.microsoft.com/office/2006/metadata/properties" ma:root="true" ma:fieldsID="25894048251380b0ee893b96ce4193f8" ns2:_="" ns3:_="">
    <xsd:import namespace="d061d9b0-2fdc-45c8-ae80-075a6189b5aa"/>
    <xsd:import namespace="728ebb1c-7635-4d45-811c-77aa61302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1d9b0-2fdc-45c8-ae80-075a6189b5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433ef1b-e906-4913-bc97-ffe1bfc75b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bb1c-7635-4d45-811c-77aa61302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fef32c7-4ac9-4544-8cad-07078a333f63}" ma:internalName="TaxCatchAll" ma:showField="CatchAllData" ma:web="728ebb1c-7635-4d45-811c-77aa61302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61d9b0-2fdc-45c8-ae80-075a6189b5aa">
      <Terms xmlns="http://schemas.microsoft.com/office/infopath/2007/PartnerControls"/>
    </lcf76f155ced4ddcb4097134ff3c332f>
    <TaxCatchAll xmlns="728ebb1c-7635-4d45-811c-77aa6130243c" xsi:nil="true"/>
  </documentManagement>
</p:properties>
</file>

<file path=customXml/itemProps1.xml><?xml version="1.0" encoding="utf-8"?>
<ds:datastoreItem xmlns:ds="http://schemas.openxmlformats.org/officeDocument/2006/customXml" ds:itemID="{E4F82AC4-A82A-4AB6-86A3-35CAB3C98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1d9b0-2fdc-45c8-ae80-075a6189b5aa"/>
    <ds:schemaRef ds:uri="728ebb1c-7635-4d45-811c-77aa61302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EBA6CD-8259-44B7-9F9F-3C6BBCE977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6E3FAB-A68D-4C4C-9DCE-EBD1062FC361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d061d9b0-2fdc-45c8-ae80-075a6189b5aa"/>
    <ds:schemaRef ds:uri="http://purl.org/dc/elements/1.1/"/>
    <ds:schemaRef ds:uri="http://www.w3.org/XML/1998/namespace"/>
    <ds:schemaRef ds:uri="http://schemas.microsoft.com/office/infopath/2007/PartnerControls"/>
    <ds:schemaRef ds:uri="728ebb1c-7635-4d45-811c-77aa6130243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Summarry Breakdown 2011 - 2025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Karif Driggs</dc:creator>
  <cp:keywords/>
  <dc:description/>
  <cp:lastModifiedBy>bhim lalgee</cp:lastModifiedBy>
  <cp:revision/>
  <dcterms:created xsi:type="dcterms:W3CDTF">2023-03-01T13:44:09Z</dcterms:created>
  <dcterms:modified xsi:type="dcterms:W3CDTF">2025-05-16T13:57:25Z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0x010100F40E32B998333E49809D5F99535EA70A</vt:lpwstr>
  </property>
  <property fmtid="{D5CDD505-2E9C-101B-9397-08002B2CF9AE}" pid="3" name="MediaServiceImageTags">
    <vt:lpwstr/>
  </property>
</Properties>
</file>