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600"/>
  </bookViews>
  <sheets>
    <sheet name=" Nationals Arrivals 2014 - 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2" i="1" l="1"/>
  <c r="M51" i="1"/>
  <c r="M37" i="1" l="1"/>
  <c r="M33" i="1" l="1"/>
  <c r="L51" i="1" l="1"/>
  <c r="M49" i="1"/>
  <c r="M45" i="1"/>
  <c r="M41" i="1"/>
  <c r="M29" i="1"/>
  <c r="M25" i="1"/>
  <c r="M21" i="1"/>
  <c r="M17" i="1"/>
  <c r="M13" i="1"/>
  <c r="M9" i="1"/>
  <c r="M5" i="1"/>
  <c r="M53" i="1" l="1"/>
  <c r="C53" i="1"/>
  <c r="C52" i="1"/>
  <c r="C51" i="1"/>
  <c r="L52" i="1" l="1"/>
  <c r="L53" i="1"/>
  <c r="K53" i="1" l="1"/>
  <c r="L49" i="1" l="1"/>
  <c r="L45" i="1"/>
  <c r="L41" i="1"/>
  <c r="L37" i="1"/>
  <c r="L33" i="1"/>
  <c r="L29" i="1"/>
  <c r="L25" i="1"/>
  <c r="L21" i="1"/>
  <c r="L17" i="1"/>
  <c r="L13" i="1"/>
  <c r="L9" i="1"/>
  <c r="K52" i="1"/>
  <c r="K51" i="1"/>
  <c r="L5" i="1"/>
  <c r="J51" i="1" l="1"/>
  <c r="K49" i="1"/>
  <c r="K45" i="1"/>
  <c r="K41" i="1"/>
  <c r="K37" i="1"/>
  <c r="K33" i="1"/>
  <c r="K29" i="1"/>
  <c r="K25" i="1"/>
  <c r="K21" i="1"/>
  <c r="K17" i="1"/>
  <c r="K13" i="1"/>
  <c r="K9" i="1"/>
  <c r="K5" i="1"/>
  <c r="J52" i="1"/>
  <c r="J53" i="1"/>
  <c r="J49" i="1"/>
  <c r="J45" i="1"/>
  <c r="J41" i="1"/>
  <c r="J37" i="1"/>
  <c r="J33" i="1"/>
  <c r="J29" i="1"/>
  <c r="J25" i="1"/>
  <c r="J21" i="1"/>
  <c r="J17" i="1"/>
  <c r="J13" i="1"/>
  <c r="J9" i="1"/>
  <c r="J5" i="1"/>
  <c r="I52" i="1"/>
  <c r="I51" i="1"/>
  <c r="I53" i="1" s="1"/>
  <c r="I49" i="1"/>
  <c r="I45" i="1"/>
  <c r="I41" i="1"/>
  <c r="I37" i="1"/>
  <c r="I33" i="1"/>
  <c r="I29" i="1"/>
  <c r="I25" i="1"/>
  <c r="I21" i="1"/>
  <c r="I17" i="1"/>
  <c r="I13" i="1"/>
  <c r="I9" i="1"/>
  <c r="I5" i="1"/>
  <c r="H52" i="1"/>
  <c r="H51" i="1"/>
  <c r="H53" i="1" s="1"/>
  <c r="H49" i="1"/>
  <c r="H45" i="1"/>
  <c r="H41" i="1"/>
  <c r="H37" i="1"/>
  <c r="H33" i="1"/>
  <c r="H29" i="1"/>
  <c r="H25" i="1"/>
  <c r="H21" i="1"/>
  <c r="H17" i="1"/>
  <c r="H13" i="1"/>
  <c r="H9" i="1"/>
  <c r="H5" i="1"/>
  <c r="G52" i="1"/>
  <c r="G51" i="1"/>
  <c r="G53" i="1" s="1"/>
  <c r="G49" i="1"/>
  <c r="G45" i="1"/>
  <c r="G41" i="1"/>
  <c r="G37" i="1"/>
  <c r="G33" i="1"/>
  <c r="G29" i="1"/>
  <c r="G25" i="1"/>
  <c r="G21" i="1"/>
  <c r="G17" i="1"/>
  <c r="G13" i="1"/>
  <c r="G9" i="1"/>
  <c r="G5" i="1"/>
  <c r="F52" i="1"/>
  <c r="F51" i="1"/>
  <c r="F53" i="1" s="1"/>
  <c r="F49" i="1"/>
  <c r="F45" i="1"/>
  <c r="F41" i="1"/>
  <c r="F37" i="1"/>
  <c r="F33" i="1"/>
  <c r="F29" i="1"/>
  <c r="F25" i="1"/>
  <c r="F21" i="1"/>
  <c r="F17" i="1"/>
  <c r="F13" i="1"/>
  <c r="F9" i="1"/>
  <c r="F5" i="1"/>
  <c r="E52" i="1"/>
  <c r="E51" i="1"/>
  <c r="E53" i="1" s="1"/>
  <c r="E49" i="1"/>
  <c r="E45" i="1"/>
  <c r="E41" i="1"/>
  <c r="E37" i="1"/>
  <c r="E33" i="1"/>
  <c r="E29" i="1"/>
  <c r="E25" i="1"/>
  <c r="E21" i="1"/>
  <c r="E17" i="1"/>
  <c r="E13" i="1"/>
  <c r="E9" i="1"/>
  <c r="E5" i="1"/>
  <c r="D52" i="1"/>
  <c r="D51" i="1"/>
  <c r="D53" i="1" s="1"/>
  <c r="D49" i="1"/>
  <c r="D45" i="1"/>
  <c r="D41" i="1"/>
  <c r="D37" i="1"/>
  <c r="D33" i="1"/>
  <c r="D29" i="1"/>
  <c r="D25" i="1"/>
  <c r="D21" i="1"/>
  <c r="D17" i="1"/>
  <c r="D13" i="1"/>
  <c r="D9" i="1"/>
  <c r="D5" i="1"/>
  <c r="C49" i="1" l="1"/>
  <c r="C45" i="1"/>
  <c r="C41" i="1"/>
  <c r="C37" i="1"/>
  <c r="C33" i="1"/>
  <c r="C29" i="1"/>
  <c r="C25" i="1"/>
  <c r="C21" i="1"/>
  <c r="C17" i="1"/>
  <c r="C13" i="1"/>
  <c r="C9" i="1"/>
  <c r="C5" i="1"/>
</calcChain>
</file>

<file path=xl/sharedStrings.xml><?xml version="1.0" encoding="utf-8"?>
<sst xmlns="http://schemas.openxmlformats.org/spreadsheetml/2006/main" count="58" uniqueCount="22">
  <si>
    <t xml:space="preserve">             MONTHS</t>
  </si>
  <si>
    <t>MARCH</t>
  </si>
  <si>
    <t>APRIL</t>
  </si>
  <si>
    <t>JULY</t>
  </si>
  <si>
    <t xml:space="preserve">SEPTEMBER </t>
  </si>
  <si>
    <t>Air</t>
  </si>
  <si>
    <t>Sea</t>
  </si>
  <si>
    <t>Total</t>
  </si>
  <si>
    <r>
      <rPr>
        <b/>
        <sz val="12"/>
        <color rgb="FF00B050"/>
        <rFont val="Times New Roman"/>
        <family val="1"/>
      </rPr>
      <t>JANUARY</t>
    </r>
    <r>
      <rPr>
        <sz val="12"/>
        <color rgb="FF00B050"/>
        <rFont val="Times New Roman"/>
        <family val="1"/>
      </rPr>
      <t xml:space="preserve"> </t>
    </r>
  </si>
  <si>
    <r>
      <rPr>
        <b/>
        <sz val="12"/>
        <color rgb="FF00B0F0"/>
        <rFont val="Times New Roman"/>
        <family val="1"/>
      </rPr>
      <t>FEBRUARY</t>
    </r>
    <r>
      <rPr>
        <sz val="12"/>
        <color rgb="FF00B0F0"/>
        <rFont val="Times New Roman"/>
        <family val="1"/>
      </rPr>
      <t xml:space="preserve"> </t>
    </r>
  </si>
  <si>
    <r>
      <rPr>
        <b/>
        <sz val="12"/>
        <color rgb="FFFFC000"/>
        <rFont val="Times New Roman"/>
        <family val="1"/>
      </rPr>
      <t>MAY</t>
    </r>
    <r>
      <rPr>
        <sz val="12"/>
        <color rgb="FFFFC000"/>
        <rFont val="Times New Roman"/>
        <family val="1"/>
      </rPr>
      <t xml:space="preserve"> </t>
    </r>
  </si>
  <si>
    <r>
      <rPr>
        <b/>
        <sz val="12"/>
        <color theme="5"/>
        <rFont val="Times New Roman"/>
        <family val="1"/>
      </rPr>
      <t>JUNE</t>
    </r>
    <r>
      <rPr>
        <sz val="12"/>
        <color theme="5"/>
        <rFont val="Times New Roman"/>
        <family val="1"/>
      </rPr>
      <t xml:space="preserve"> </t>
    </r>
  </si>
  <si>
    <r>
      <rPr>
        <b/>
        <sz val="12"/>
        <color rgb="FF00B0F0"/>
        <rFont val="Times New Roman"/>
        <family val="1"/>
      </rPr>
      <t>AUGUST</t>
    </r>
    <r>
      <rPr>
        <sz val="12"/>
        <color rgb="FF00B0F0"/>
        <rFont val="Times New Roman"/>
        <family val="1"/>
      </rPr>
      <t xml:space="preserve"> </t>
    </r>
  </si>
  <si>
    <r>
      <rPr>
        <b/>
        <sz val="12"/>
        <color rgb="FFFF0000"/>
        <rFont val="Times New Roman"/>
        <family val="1"/>
      </rPr>
      <t>OCTOBER</t>
    </r>
    <r>
      <rPr>
        <sz val="12"/>
        <color rgb="FFFF0000"/>
        <rFont val="Times New Roman"/>
        <family val="1"/>
      </rPr>
      <t xml:space="preserve"> </t>
    </r>
  </si>
  <si>
    <r>
      <rPr>
        <b/>
        <sz val="12"/>
        <color rgb="FF92D050"/>
        <rFont val="Times New Roman"/>
        <family val="1"/>
      </rPr>
      <t>NOVEMBER</t>
    </r>
    <r>
      <rPr>
        <sz val="12"/>
        <color rgb="FF92D050"/>
        <rFont val="Times New Roman"/>
        <family val="1"/>
      </rPr>
      <t xml:space="preserve"> </t>
    </r>
  </si>
  <si>
    <r>
      <rPr>
        <b/>
        <sz val="12"/>
        <color rgb="FFC00000"/>
        <rFont val="Times New Roman"/>
        <family val="1"/>
      </rPr>
      <t>DECEMBER</t>
    </r>
    <r>
      <rPr>
        <sz val="12"/>
        <color rgb="FFC00000"/>
        <rFont val="Times New Roman"/>
        <family val="1"/>
      </rPr>
      <t xml:space="preserve"> </t>
    </r>
  </si>
  <si>
    <t>TOTAL ALL MONTHS</t>
  </si>
  <si>
    <t>Source : Ministry of National Security</t>
  </si>
  <si>
    <t>Immigration Division</t>
  </si>
  <si>
    <t>Central Statistical Office</t>
  </si>
  <si>
    <t>*Please note Sea Arrivals does not include Cruise Ship Arrivals</t>
  </si>
  <si>
    <t>NATIONALS ARRIVALS TO TRINIDAD AND TOBAGO -  2014 TO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</si>
</sst>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  <font>
      <b/>
      <sz val="11"/>
      <color rgb="FFFFC000"/>
      <name val="Times New Roman"/>
      <family val="1"/>
    </font>
    <font>
      <sz val="12"/>
      <color rgb="FFFF0000"/>
      <name val="Times New Roman"/>
      <family val="1"/>
    </font>
    <font>
      <sz val="12"/>
      <color rgb="FF92D050"/>
      <name val="Times New Roman"/>
      <family val="1"/>
    </font>
    <font>
      <b/>
      <sz val="12"/>
      <color rgb="FF92D050"/>
      <name val="Times New Roman"/>
      <family val="1"/>
    </font>
    <font>
      <b/>
      <sz val="11"/>
      <color rgb="FF92D050"/>
      <name val="Times New Roman"/>
      <family val="1"/>
    </font>
    <font>
      <sz val="12"/>
      <color rgb="FF00B0F0"/>
      <name val="Times New Roman"/>
      <family val="1"/>
    </font>
    <font>
      <b/>
      <sz val="12"/>
      <color rgb="FF00B0F0"/>
      <name val="Times New Roman"/>
      <family val="1"/>
    </font>
    <font>
      <b/>
      <sz val="11"/>
      <color rgb="FF00B0F0"/>
      <name val="Times New Roman"/>
      <family val="1"/>
    </font>
    <font>
      <b/>
      <sz val="12"/>
      <color theme="5"/>
      <name val="Times New Roman"/>
      <family val="1"/>
    </font>
    <font>
      <b/>
      <sz val="11"/>
      <color theme="5"/>
      <name val="Times New Roman"/>
      <family val="1"/>
    </font>
    <font>
      <sz val="12"/>
      <color theme="5"/>
      <name val="Times New Roman"/>
      <family val="1"/>
    </font>
    <font>
      <b/>
      <sz val="12"/>
      <color rgb="FF7030A0"/>
      <name val="Times New Roman"/>
      <family val="1"/>
    </font>
    <font>
      <b/>
      <sz val="11"/>
      <color rgb="FF7030A0"/>
      <name val="Times New Roman"/>
      <family val="1"/>
    </font>
    <font>
      <sz val="12"/>
      <color rgb="FF7030A0"/>
      <name val="Times New Roman"/>
      <family val="1"/>
    </font>
    <font>
      <sz val="11"/>
      <color rgb="FF00B0F0"/>
      <name val="Times New Roman"/>
      <family val="1"/>
    </font>
    <font>
      <sz val="12"/>
      <color rgb="FFC00000"/>
      <name val="Times New Roman"/>
      <family val="1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  <font>
      <b/>
      <sz val="12"/>
      <color theme="9"/>
      <name val="Times New Roman"/>
      <family val="1"/>
    </font>
    <font>
      <b/>
      <sz val="11"/>
      <color theme="9"/>
      <name val="Times New Roman"/>
      <family val="1"/>
    </font>
    <font>
      <b/>
      <sz val="12"/>
      <color rgb="FFFF66FF"/>
      <name val="Times New Roman"/>
      <family val="1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3" fillId="0" borderId="15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0" fontId="11" fillId="0" borderId="15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3" fillId="0" borderId="15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right"/>
    </xf>
    <xf numFmtId="0" fontId="18" fillId="0" borderId="6" xfId="0" applyFont="1" applyFill="1" applyBorder="1" applyAlignment="1">
      <alignment horizontal="right"/>
    </xf>
    <xf numFmtId="0" fontId="17" fillId="0" borderId="15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right"/>
    </xf>
    <xf numFmtId="0" fontId="20" fillId="0" borderId="6" xfId="0" applyFont="1" applyFill="1" applyBorder="1" applyAlignment="1">
      <alignment horizontal="right"/>
    </xf>
    <xf numFmtId="0" fontId="22" fillId="0" borderId="15" xfId="0" applyFont="1" applyFill="1" applyBorder="1" applyAlignment="1">
      <alignment horizontal="left"/>
    </xf>
    <xf numFmtId="0" fontId="20" fillId="0" borderId="17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right"/>
    </xf>
    <xf numFmtId="0" fontId="23" fillId="0" borderId="6" xfId="0" applyFont="1" applyFill="1" applyBorder="1" applyAlignment="1">
      <alignment horizontal="right"/>
    </xf>
    <xf numFmtId="0" fontId="25" fillId="0" borderId="15" xfId="0" applyFont="1" applyFill="1" applyBorder="1" applyAlignment="1">
      <alignment horizontal="left"/>
    </xf>
    <xf numFmtId="0" fontId="23" fillId="0" borderId="17" xfId="0" applyFont="1" applyFill="1" applyBorder="1" applyAlignment="1">
      <alignment horizontal="left"/>
    </xf>
    <xf numFmtId="3" fontId="7" fillId="0" borderId="6" xfId="0" applyNumberFormat="1" applyFont="1" applyFill="1" applyBorder="1" applyAlignment="1">
      <alignment horizontal="right"/>
    </xf>
    <xf numFmtId="3" fontId="8" fillId="0" borderId="7" xfId="0" applyNumberFormat="1" applyFont="1" applyFill="1" applyBorder="1" applyAlignment="1">
      <alignment horizontal="right" vertical="center"/>
    </xf>
    <xf numFmtId="3" fontId="8" fillId="0" borderId="7" xfId="0" applyNumberFormat="1" applyFont="1" applyBorder="1"/>
    <xf numFmtId="3" fontId="5" fillId="0" borderId="18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3" fontId="19" fillId="0" borderId="5" xfId="0" applyNumberFormat="1" applyFont="1" applyBorder="1"/>
    <xf numFmtId="3" fontId="19" fillId="0" borderId="5" xfId="0" applyNumberFormat="1" applyFont="1" applyBorder="1" applyAlignment="1">
      <alignment horizontal="right"/>
    </xf>
    <xf numFmtId="3" fontId="18" fillId="0" borderId="6" xfId="0" applyNumberFormat="1" applyFont="1" applyFill="1" applyBorder="1" applyAlignment="1">
      <alignment horizontal="right"/>
    </xf>
    <xf numFmtId="3" fontId="19" fillId="0" borderId="7" xfId="0" applyNumberFormat="1" applyFont="1" applyBorder="1"/>
    <xf numFmtId="3" fontId="19" fillId="0" borderId="7" xfId="0" applyNumberFormat="1" applyFont="1" applyBorder="1" applyAlignment="1">
      <alignment horizontal="right"/>
    </xf>
    <xf numFmtId="3" fontId="19" fillId="0" borderId="18" xfId="0" applyNumberFormat="1" applyFont="1" applyBorder="1"/>
    <xf numFmtId="3" fontId="19" fillId="0" borderId="18" xfId="0" applyNumberFormat="1" applyFont="1" applyBorder="1" applyAlignment="1">
      <alignment horizontal="right"/>
    </xf>
    <xf numFmtId="3" fontId="24" fillId="0" borderId="5" xfId="0" applyNumberFormat="1" applyFont="1" applyBorder="1"/>
    <xf numFmtId="3" fontId="23" fillId="0" borderId="6" xfId="0" applyNumberFormat="1" applyFont="1" applyFill="1" applyBorder="1" applyAlignment="1">
      <alignment horizontal="right"/>
    </xf>
    <xf numFmtId="3" fontId="24" fillId="0" borderId="7" xfId="0" applyNumberFormat="1" applyFont="1" applyBorder="1"/>
    <xf numFmtId="3" fontId="24" fillId="0" borderId="18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/>
    <xf numFmtId="3" fontId="1" fillId="0" borderId="6" xfId="0" applyNumberFormat="1" applyFont="1" applyFill="1" applyBorder="1" applyAlignment="1">
      <alignment horizontal="right"/>
    </xf>
    <xf numFmtId="3" fontId="5" fillId="0" borderId="7" xfId="0" applyNumberFormat="1" applyFont="1" applyBorder="1"/>
    <xf numFmtId="3" fontId="5" fillId="0" borderId="18" xfId="0" applyNumberFormat="1" applyFont="1" applyFill="1" applyBorder="1" applyAlignment="1">
      <alignment horizontal="right" vertical="center"/>
    </xf>
    <xf numFmtId="3" fontId="15" fillId="0" borderId="6" xfId="0" applyNumberFormat="1" applyFont="1" applyFill="1" applyBorder="1" applyAlignment="1">
      <alignment horizontal="right"/>
    </xf>
    <xf numFmtId="3" fontId="16" fillId="0" borderId="7" xfId="0" applyNumberFormat="1" applyFont="1" applyBorder="1"/>
    <xf numFmtId="3" fontId="10" fillId="0" borderId="6" xfId="0" applyNumberFormat="1" applyFont="1" applyFill="1" applyBorder="1" applyAlignment="1">
      <alignment horizontal="right"/>
    </xf>
    <xf numFmtId="3" fontId="12" fillId="0" borderId="7" xfId="0" applyNumberFormat="1" applyFont="1" applyBorder="1"/>
    <xf numFmtId="3" fontId="12" fillId="0" borderId="5" xfId="0" applyNumberFormat="1" applyFont="1" applyBorder="1"/>
    <xf numFmtId="3" fontId="12" fillId="0" borderId="18" xfId="0" applyNumberFormat="1" applyFont="1" applyFill="1" applyBorder="1" applyAlignment="1">
      <alignment horizontal="center" vertical="center"/>
    </xf>
    <xf numFmtId="3" fontId="12" fillId="0" borderId="18" xfId="0" applyNumberFormat="1" applyFont="1" applyFill="1" applyBorder="1" applyAlignment="1">
      <alignment horizontal="right" vertical="center"/>
    </xf>
    <xf numFmtId="3" fontId="21" fillId="0" borderId="5" xfId="0" applyNumberFormat="1" applyFont="1" applyBorder="1"/>
    <xf numFmtId="3" fontId="21" fillId="0" borderId="5" xfId="0" applyNumberFormat="1" applyFont="1" applyBorder="1" applyAlignment="1">
      <alignment horizontal="right"/>
    </xf>
    <xf numFmtId="3" fontId="20" fillId="0" borderId="6" xfId="0" applyNumberFormat="1" applyFont="1" applyFill="1" applyBorder="1" applyAlignment="1">
      <alignment horizontal="right"/>
    </xf>
    <xf numFmtId="3" fontId="21" fillId="0" borderId="7" xfId="0" applyNumberFormat="1" applyFont="1" applyBorder="1"/>
    <xf numFmtId="3" fontId="21" fillId="0" borderId="7" xfId="0" applyNumberFormat="1" applyFont="1" applyBorder="1" applyAlignment="1">
      <alignment horizontal="right"/>
    </xf>
    <xf numFmtId="3" fontId="21" fillId="0" borderId="18" xfId="0" applyNumberFormat="1" applyFont="1" applyFill="1" applyBorder="1" applyAlignment="1">
      <alignment horizontal="center" vertical="center"/>
    </xf>
    <xf numFmtId="3" fontId="21" fillId="0" borderId="18" xfId="0" applyNumberFormat="1" applyFont="1" applyFill="1" applyBorder="1" applyAlignment="1">
      <alignment horizontal="right" vertical="center"/>
    </xf>
    <xf numFmtId="3" fontId="8" fillId="0" borderId="5" xfId="0" applyNumberFormat="1" applyFont="1" applyBorder="1"/>
    <xf numFmtId="3" fontId="8" fillId="0" borderId="18" xfId="0" applyNumberFormat="1" applyFont="1" applyFill="1" applyBorder="1" applyAlignment="1">
      <alignment horizontal="center"/>
    </xf>
    <xf numFmtId="3" fontId="8" fillId="0" borderId="18" xfId="0" applyNumberFormat="1" applyFont="1" applyFill="1" applyBorder="1" applyAlignment="1">
      <alignment horizontal="right"/>
    </xf>
    <xf numFmtId="3" fontId="16" fillId="0" borderId="5" xfId="0" applyNumberFormat="1" applyFont="1" applyBorder="1"/>
    <xf numFmtId="3" fontId="19" fillId="0" borderId="18" xfId="0" applyNumberFormat="1" applyFont="1" applyFill="1" applyBorder="1" applyAlignment="1">
      <alignment horizontal="center"/>
    </xf>
    <xf numFmtId="3" fontId="26" fillId="0" borderId="18" xfId="0" applyNumberFormat="1" applyFont="1" applyBorder="1"/>
    <xf numFmtId="3" fontId="24" fillId="0" borderId="5" xfId="0" applyNumberFormat="1" applyFont="1" applyFill="1" applyBorder="1"/>
    <xf numFmtId="3" fontId="24" fillId="0" borderId="7" xfId="0" applyNumberFormat="1" applyFont="1" applyFill="1" applyBorder="1"/>
    <xf numFmtId="3" fontId="5" fillId="0" borderId="5" xfId="0" applyNumberFormat="1" applyFont="1" applyFill="1" applyBorder="1"/>
    <xf numFmtId="3" fontId="5" fillId="0" borderId="7" xfId="0" applyNumberFormat="1" applyFont="1" applyFill="1" applyBorder="1"/>
    <xf numFmtId="0" fontId="9" fillId="0" borderId="4" xfId="0" applyFont="1" applyFill="1" applyBorder="1" applyAlignment="1">
      <alignment horizontal="right"/>
    </xf>
    <xf numFmtId="3" fontId="28" fillId="0" borderId="5" xfId="0" applyNumberFormat="1" applyFont="1" applyBorder="1"/>
    <xf numFmtId="3" fontId="28" fillId="0" borderId="5" xfId="0" applyNumberFormat="1" applyFont="1" applyFill="1" applyBorder="1"/>
    <xf numFmtId="0" fontId="9" fillId="0" borderId="6" xfId="0" applyFont="1" applyFill="1" applyBorder="1" applyAlignment="1">
      <alignment horizontal="right"/>
    </xf>
    <xf numFmtId="3" fontId="9" fillId="0" borderId="6" xfId="0" applyNumberFormat="1" applyFont="1" applyFill="1" applyBorder="1" applyAlignment="1">
      <alignment horizontal="right"/>
    </xf>
    <xf numFmtId="3" fontId="28" fillId="0" borderId="7" xfId="0" applyNumberFormat="1" applyFont="1" applyBorder="1"/>
    <xf numFmtId="3" fontId="28" fillId="0" borderId="7" xfId="0" applyNumberFormat="1" applyFont="1" applyFill="1" applyBorder="1"/>
    <xf numFmtId="0" fontId="27" fillId="0" borderId="15" xfId="0" applyFont="1" applyFill="1" applyBorder="1" applyAlignment="1">
      <alignment horizontal="left"/>
    </xf>
    <xf numFmtId="3" fontId="16" fillId="0" borderId="5" xfId="0" applyNumberFormat="1" applyFont="1" applyFill="1" applyBorder="1"/>
    <xf numFmtId="3" fontId="16" fillId="0" borderId="7" xfId="0" applyNumberFormat="1" applyFont="1" applyFill="1" applyBorder="1"/>
    <xf numFmtId="0" fontId="27" fillId="0" borderId="17" xfId="0" applyFont="1" applyFill="1" applyBorder="1" applyAlignment="1">
      <alignment horizontal="left"/>
    </xf>
    <xf numFmtId="3" fontId="28" fillId="0" borderId="18" xfId="0" applyNumberFormat="1" applyFont="1" applyBorder="1"/>
    <xf numFmtId="3" fontId="29" fillId="0" borderId="18" xfId="0" applyNumberFormat="1" applyFont="1" applyFill="1" applyBorder="1"/>
    <xf numFmtId="3" fontId="29" fillId="0" borderId="18" xfId="0" applyNumberFormat="1" applyFont="1" applyBorder="1"/>
    <xf numFmtId="0" fontId="30" fillId="0" borderId="16" xfId="0" applyFont="1" applyFill="1" applyBorder="1" applyAlignment="1">
      <alignment horizontal="right"/>
    </xf>
    <xf numFmtId="3" fontId="30" fillId="0" borderId="13" xfId="0" applyNumberFormat="1" applyFont="1" applyFill="1" applyBorder="1" applyAlignment="1">
      <alignment horizontal="right"/>
    </xf>
    <xf numFmtId="0" fontId="30" fillId="0" borderId="6" xfId="0" applyFont="1" applyFill="1" applyBorder="1" applyAlignment="1">
      <alignment horizontal="right"/>
    </xf>
    <xf numFmtId="3" fontId="30" fillId="0" borderId="11" xfId="0" applyNumberFormat="1" applyFont="1" applyFill="1" applyBorder="1" applyAlignment="1">
      <alignment horizontal="right"/>
    </xf>
    <xf numFmtId="3" fontId="31" fillId="0" borderId="14" xfId="0" applyNumberFormat="1" applyFont="1" applyBorder="1"/>
    <xf numFmtId="0" fontId="32" fillId="0" borderId="3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3" fillId="0" borderId="0" xfId="0" applyFont="1"/>
    <xf numFmtId="0" fontId="0" fillId="2" borderId="0" xfId="0" applyFill="1"/>
    <xf numFmtId="0" fontId="32" fillId="0" borderId="7" xfId="0" applyFont="1" applyBorder="1" applyAlignment="1">
      <alignment horizontal="center"/>
    </xf>
    <xf numFmtId="0" fontId="34" fillId="0" borderId="0" xfId="0" applyFont="1"/>
    <xf numFmtId="3" fontId="0" fillId="0" borderId="0" xfId="0" applyNumberFormat="1"/>
    <xf numFmtId="3" fontId="8" fillId="0" borderId="6" xfId="0" applyNumberFormat="1" applyFont="1" applyFill="1" applyBorder="1" applyAlignment="1">
      <alignment horizontal="right"/>
    </xf>
    <xf numFmtId="0" fontId="8" fillId="0" borderId="7" xfId="0" applyFont="1" applyBorder="1"/>
    <xf numFmtId="3" fontId="35" fillId="0" borderId="17" xfId="0" applyNumberFormat="1" applyFont="1" applyFill="1" applyBorder="1" applyAlignment="1">
      <alignment horizontal="right"/>
    </xf>
    <xf numFmtId="0" fontId="0" fillId="0" borderId="11" xfId="0" applyFont="1" applyBorder="1"/>
    <xf numFmtId="3" fontId="19" fillId="0" borderId="4" xfId="0" applyNumberFormat="1" applyFont="1" applyFill="1" applyBorder="1" applyAlignment="1">
      <alignment horizontal="right"/>
    </xf>
    <xf numFmtId="3" fontId="36" fillId="0" borderId="6" xfId="0" applyNumberFormat="1" applyFont="1" applyFill="1" applyBorder="1" applyAlignment="1">
      <alignment horizontal="right"/>
    </xf>
    <xf numFmtId="3" fontId="19" fillId="0" borderId="6" xfId="0" applyNumberFormat="1" applyFont="1" applyFill="1" applyBorder="1" applyAlignment="1">
      <alignment horizontal="right"/>
    </xf>
    <xf numFmtId="3" fontId="19" fillId="0" borderId="17" xfId="0" applyNumberFormat="1" applyFont="1" applyFill="1" applyBorder="1" applyAlignment="1">
      <alignment horizontal="right"/>
    </xf>
    <xf numFmtId="0" fontId="0" fillId="0" borderId="18" xfId="0" applyFont="1" applyBorder="1"/>
    <xf numFmtId="3" fontId="24" fillId="0" borderId="4" xfId="0" applyNumberFormat="1" applyFont="1" applyFill="1" applyBorder="1" applyAlignment="1">
      <alignment horizontal="right"/>
    </xf>
    <xf numFmtId="0" fontId="24" fillId="0" borderId="13" xfId="0" applyFont="1" applyBorder="1"/>
    <xf numFmtId="3" fontId="24" fillId="0" borderId="6" xfId="0" applyNumberFormat="1" applyFont="1" applyFill="1" applyBorder="1" applyAlignment="1">
      <alignment horizontal="right"/>
    </xf>
    <xf numFmtId="0" fontId="24" fillId="0" borderId="7" xfId="0" applyFont="1" applyBorder="1"/>
    <xf numFmtId="3" fontId="24" fillId="0" borderId="17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0" fontId="5" fillId="0" borderId="5" xfId="0" applyFont="1" applyBorder="1"/>
    <xf numFmtId="3" fontId="5" fillId="0" borderId="6" xfId="0" applyNumberFormat="1" applyFont="1" applyFill="1" applyBorder="1" applyAlignment="1">
      <alignment horizontal="right"/>
    </xf>
    <xf numFmtId="0" fontId="5" fillId="0" borderId="7" xfId="0" applyFont="1" applyBorder="1"/>
    <xf numFmtId="3" fontId="5" fillId="0" borderId="17" xfId="0" applyNumberFormat="1" applyFont="1" applyFill="1" applyBorder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0" fontId="12" fillId="0" borderId="13" xfId="0" applyFont="1" applyBorder="1"/>
    <xf numFmtId="3" fontId="12" fillId="0" borderId="6" xfId="0" applyNumberFormat="1" applyFont="1" applyFill="1" applyBorder="1" applyAlignment="1">
      <alignment horizontal="right"/>
    </xf>
    <xf numFmtId="0" fontId="12" fillId="0" borderId="7" xfId="0" applyFont="1" applyBorder="1"/>
    <xf numFmtId="3" fontId="12" fillId="0" borderId="17" xfId="0" applyNumberFormat="1" applyFont="1" applyFill="1" applyBorder="1" applyAlignment="1">
      <alignment horizontal="right"/>
    </xf>
    <xf numFmtId="3" fontId="21" fillId="0" borderId="4" xfId="0" applyNumberFormat="1" applyFont="1" applyFill="1" applyBorder="1" applyAlignment="1">
      <alignment horizontal="right"/>
    </xf>
    <xf numFmtId="0" fontId="21" fillId="0" borderId="5" xfId="0" applyFont="1" applyBorder="1"/>
    <xf numFmtId="3" fontId="21" fillId="0" borderId="6" xfId="0" applyNumberFormat="1" applyFont="1" applyFill="1" applyBorder="1" applyAlignment="1">
      <alignment horizontal="right"/>
    </xf>
    <xf numFmtId="0" fontId="21" fillId="0" borderId="7" xfId="0" applyFont="1" applyBorder="1"/>
    <xf numFmtId="3" fontId="21" fillId="0" borderId="17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0" fontId="8" fillId="0" borderId="13" xfId="0" applyFont="1" applyBorder="1"/>
    <xf numFmtId="3" fontId="8" fillId="0" borderId="17" xfId="0" applyNumberFormat="1" applyFont="1" applyFill="1" applyBorder="1" applyAlignment="1">
      <alignment horizontal="right"/>
    </xf>
    <xf numFmtId="0" fontId="19" fillId="0" borderId="5" xfId="0" applyFont="1" applyBorder="1"/>
    <xf numFmtId="0" fontId="19" fillId="0" borderId="7" xfId="0" applyFont="1" applyBorder="1"/>
    <xf numFmtId="3" fontId="16" fillId="0" borderId="4" xfId="0" applyNumberFormat="1" applyFont="1" applyFill="1" applyBorder="1" applyAlignment="1">
      <alignment horizontal="right"/>
    </xf>
    <xf numFmtId="0" fontId="16" fillId="0" borderId="13" xfId="0" applyFont="1" applyBorder="1"/>
    <xf numFmtId="3" fontId="16" fillId="0" borderId="6" xfId="0" applyNumberFormat="1" applyFont="1" applyFill="1" applyBorder="1" applyAlignment="1">
      <alignment horizontal="right"/>
    </xf>
    <xf numFmtId="0" fontId="16" fillId="0" borderId="7" xfId="0" applyFont="1" applyBorder="1"/>
    <xf numFmtId="3" fontId="28" fillId="0" borderId="4" xfId="0" applyNumberFormat="1" applyFont="1" applyFill="1" applyBorder="1" applyAlignment="1">
      <alignment horizontal="right"/>
    </xf>
    <xf numFmtId="0" fontId="28" fillId="0" borderId="5" xfId="0" applyFont="1" applyBorder="1"/>
    <xf numFmtId="3" fontId="28" fillId="0" borderId="6" xfId="0" applyNumberFormat="1" applyFont="1" applyFill="1" applyBorder="1" applyAlignment="1">
      <alignment horizontal="right"/>
    </xf>
    <xf numFmtId="0" fontId="28" fillId="0" borderId="7" xfId="0" applyFont="1" applyBorder="1"/>
    <xf numFmtId="3" fontId="28" fillId="0" borderId="17" xfId="0" applyNumberFormat="1" applyFont="1" applyFill="1" applyBorder="1" applyAlignment="1">
      <alignment horizontal="right"/>
    </xf>
    <xf numFmtId="3" fontId="31" fillId="0" borderId="13" xfId="0" applyNumberFormat="1" applyFont="1" applyFill="1" applyBorder="1" applyAlignment="1">
      <alignment horizontal="right"/>
    </xf>
    <xf numFmtId="3" fontId="24" fillId="0" borderId="13" xfId="0" applyNumberFormat="1" applyFont="1" applyBorder="1"/>
    <xf numFmtId="0" fontId="11" fillId="0" borderId="1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B41D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zoomScale="90" zoomScaleNormal="90"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P40" sqref="P40"/>
    </sheetView>
  </sheetViews>
  <sheetFormatPr defaultRowHeight="15" x14ac:dyDescent="0.25"/>
  <cols>
    <col min="1" max="1" width="18.85546875" bestFit="1" customWidth="1"/>
    <col min="2" max="2" width="18.85546875" customWidth="1"/>
    <col min="11" max="11" width="9.140625" customWidth="1"/>
  </cols>
  <sheetData>
    <row r="1" spans="1:15" ht="24.95" customHeight="1" thickBot="1" x14ac:dyDescent="0.3">
      <c r="A1" s="176" t="s">
        <v>21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97"/>
      <c r="M1" s="97"/>
    </row>
    <row r="2" spans="1:15" ht="15.75" x14ac:dyDescent="0.25">
      <c r="A2" s="92" t="s">
        <v>0</v>
      </c>
      <c r="B2" s="93"/>
      <c r="C2" s="94">
        <v>2014</v>
      </c>
      <c r="D2" s="94">
        <v>2015</v>
      </c>
      <c r="E2" s="94">
        <v>2016</v>
      </c>
      <c r="F2" s="94">
        <v>2017</v>
      </c>
      <c r="G2" s="94">
        <v>2018</v>
      </c>
      <c r="H2" s="94">
        <v>2019</v>
      </c>
      <c r="I2" s="94">
        <v>2020</v>
      </c>
      <c r="J2" s="94">
        <v>2021</v>
      </c>
      <c r="K2" s="95">
        <v>2022</v>
      </c>
      <c r="L2" s="98">
        <v>2023</v>
      </c>
      <c r="M2" s="98">
        <v>2024</v>
      </c>
    </row>
    <row r="3" spans="1:15" ht="15.75" x14ac:dyDescent="0.25">
      <c r="A3" s="173" t="s">
        <v>8</v>
      </c>
      <c r="B3" s="3" t="s">
        <v>5</v>
      </c>
      <c r="C3" s="31">
        <v>29280</v>
      </c>
      <c r="D3" s="31">
        <v>31737</v>
      </c>
      <c r="E3" s="31">
        <v>33908</v>
      </c>
      <c r="F3" s="31">
        <v>35209</v>
      </c>
      <c r="G3" s="30">
        <v>34598</v>
      </c>
      <c r="H3" s="31">
        <v>35183</v>
      </c>
      <c r="I3" s="31">
        <v>38885</v>
      </c>
      <c r="J3" s="30">
        <v>785</v>
      </c>
      <c r="K3" s="101">
        <v>14537</v>
      </c>
      <c r="L3" s="102">
        <v>28659</v>
      </c>
      <c r="M3" s="3">
        <v>35733</v>
      </c>
    </row>
    <row r="4" spans="1:15" ht="15.75" x14ac:dyDescent="0.25">
      <c r="A4" s="174"/>
      <c r="B4" s="3" t="s">
        <v>6</v>
      </c>
      <c r="C4" s="31">
        <v>153</v>
      </c>
      <c r="D4" s="31">
        <v>2</v>
      </c>
      <c r="E4" s="31">
        <v>182</v>
      </c>
      <c r="F4" s="31">
        <v>225</v>
      </c>
      <c r="G4" s="30">
        <v>57</v>
      </c>
      <c r="H4" s="31">
        <v>37</v>
      </c>
      <c r="I4" s="31">
        <v>30</v>
      </c>
      <c r="J4" s="30">
        <v>6</v>
      </c>
      <c r="K4" s="101">
        <v>41</v>
      </c>
      <c r="L4" s="102">
        <v>221</v>
      </c>
      <c r="M4" s="3">
        <v>241</v>
      </c>
    </row>
    <row r="5" spans="1:15" ht="15.75" x14ac:dyDescent="0.25">
      <c r="A5" s="175"/>
      <c r="B5" s="3" t="s">
        <v>7</v>
      </c>
      <c r="C5" s="29">
        <f t="shared" ref="C5" si="0">SUM(C3,C4)</f>
        <v>29433</v>
      </c>
      <c r="D5" s="29">
        <f t="shared" ref="D5:J5" si="1">SUM(D3,D4)</f>
        <v>31739</v>
      </c>
      <c r="E5" s="29">
        <f t="shared" si="1"/>
        <v>34090</v>
      </c>
      <c r="F5" s="29">
        <f t="shared" si="1"/>
        <v>35434</v>
      </c>
      <c r="G5" s="29">
        <f t="shared" si="1"/>
        <v>34655</v>
      </c>
      <c r="H5" s="29">
        <f t="shared" si="1"/>
        <v>35220</v>
      </c>
      <c r="I5" s="29">
        <f t="shared" si="1"/>
        <v>38915</v>
      </c>
      <c r="J5" s="29">
        <f t="shared" si="1"/>
        <v>791</v>
      </c>
      <c r="K5" s="101">
        <f>SUM(K3,K4)</f>
        <v>14578</v>
      </c>
      <c r="L5" s="101">
        <f>SUM(L3,L4)</f>
        <v>28880</v>
      </c>
      <c r="M5" s="101">
        <f>SUM(M3,M4)</f>
        <v>35974</v>
      </c>
      <c r="O5" s="100"/>
    </row>
    <row r="6" spans="1:15" ht="16.5" thickBot="1" x14ac:dyDescent="0.3">
      <c r="A6" s="1"/>
      <c r="B6" s="2"/>
      <c r="C6" s="33"/>
      <c r="D6" s="33"/>
      <c r="E6" s="33"/>
      <c r="F6" s="33"/>
      <c r="G6" s="32"/>
      <c r="H6" s="33"/>
      <c r="I6" s="33"/>
      <c r="J6" s="32"/>
      <c r="K6" s="103"/>
      <c r="L6" s="104"/>
      <c r="M6" s="104"/>
    </row>
    <row r="7" spans="1:15" ht="15.75" x14ac:dyDescent="0.25">
      <c r="A7" s="158" t="s">
        <v>9</v>
      </c>
      <c r="B7" s="17" t="s">
        <v>5</v>
      </c>
      <c r="C7" s="35">
        <v>20739</v>
      </c>
      <c r="D7" s="35">
        <v>27674</v>
      </c>
      <c r="E7" s="35">
        <v>27072</v>
      </c>
      <c r="F7" s="35">
        <v>23759</v>
      </c>
      <c r="G7" s="34">
        <v>26811</v>
      </c>
      <c r="H7" s="34">
        <v>23486</v>
      </c>
      <c r="I7" s="35">
        <v>29971</v>
      </c>
      <c r="J7" s="34">
        <v>542</v>
      </c>
      <c r="K7" s="105">
        <v>11028</v>
      </c>
      <c r="L7" s="106">
        <v>22268</v>
      </c>
      <c r="M7" s="106">
        <v>27616</v>
      </c>
    </row>
    <row r="8" spans="1:15" ht="15.75" x14ac:dyDescent="0.25">
      <c r="A8" s="159"/>
      <c r="B8" s="18" t="s">
        <v>6</v>
      </c>
      <c r="C8" s="38">
        <v>160</v>
      </c>
      <c r="D8" s="38">
        <v>18</v>
      </c>
      <c r="E8" s="38">
        <v>116</v>
      </c>
      <c r="F8" s="38">
        <v>133</v>
      </c>
      <c r="G8" s="37">
        <v>46</v>
      </c>
      <c r="H8" s="37">
        <v>38</v>
      </c>
      <c r="I8" s="38">
        <v>12</v>
      </c>
      <c r="J8" s="37">
        <v>3</v>
      </c>
      <c r="K8" s="107">
        <v>31</v>
      </c>
      <c r="L8" s="106">
        <v>124</v>
      </c>
      <c r="M8" s="106">
        <v>220</v>
      </c>
    </row>
    <row r="9" spans="1:15" ht="15.75" x14ac:dyDescent="0.25">
      <c r="A9" s="160"/>
      <c r="B9" s="18" t="s">
        <v>7</v>
      </c>
      <c r="C9" s="36">
        <f t="shared" ref="C9" si="2">SUM(C7,C8)</f>
        <v>20899</v>
      </c>
      <c r="D9" s="36">
        <f t="shared" ref="D9:J9" si="3">SUM(D7,D8)</f>
        <v>27692</v>
      </c>
      <c r="E9" s="36">
        <f t="shared" si="3"/>
        <v>27188</v>
      </c>
      <c r="F9" s="36">
        <f t="shared" si="3"/>
        <v>23892</v>
      </c>
      <c r="G9" s="36">
        <f t="shared" si="3"/>
        <v>26857</v>
      </c>
      <c r="H9" s="36">
        <f t="shared" si="3"/>
        <v>23524</v>
      </c>
      <c r="I9" s="36">
        <f t="shared" si="3"/>
        <v>29983</v>
      </c>
      <c r="J9" s="36">
        <f t="shared" si="3"/>
        <v>545</v>
      </c>
      <c r="K9" s="107">
        <f>SUM(K7,K8)</f>
        <v>11059</v>
      </c>
      <c r="L9" s="107">
        <f>SUM(L7,L8)</f>
        <v>22392</v>
      </c>
      <c r="M9" s="107">
        <f>SUM(M7,M8)</f>
        <v>27836</v>
      </c>
    </row>
    <row r="10" spans="1:15" ht="16.5" thickBot="1" x14ac:dyDescent="0.3">
      <c r="A10" s="19"/>
      <c r="B10" s="20"/>
      <c r="C10" s="40"/>
      <c r="D10" s="40"/>
      <c r="E10" s="40"/>
      <c r="F10" s="40"/>
      <c r="G10" s="39"/>
      <c r="H10" s="39"/>
      <c r="I10" s="40"/>
      <c r="J10" s="39"/>
      <c r="K10" s="108"/>
      <c r="L10" s="109"/>
      <c r="M10" s="109"/>
    </row>
    <row r="11" spans="1:15" ht="15.75" x14ac:dyDescent="0.25">
      <c r="A11" s="161" t="s">
        <v>1</v>
      </c>
      <c r="B11" s="25" t="s">
        <v>5</v>
      </c>
      <c r="C11" s="41">
        <v>28987</v>
      </c>
      <c r="D11" s="41">
        <v>24675</v>
      </c>
      <c r="E11" s="41">
        <v>25932</v>
      </c>
      <c r="F11" s="41">
        <v>29006</v>
      </c>
      <c r="G11" s="41">
        <v>24397</v>
      </c>
      <c r="H11" s="41">
        <v>31434</v>
      </c>
      <c r="I11" s="41">
        <v>16249</v>
      </c>
      <c r="J11" s="41">
        <v>849</v>
      </c>
      <c r="K11" s="110">
        <v>15087</v>
      </c>
      <c r="L11" s="111">
        <v>21268</v>
      </c>
      <c r="M11" s="111">
        <v>28826</v>
      </c>
    </row>
    <row r="12" spans="1:15" ht="15.75" x14ac:dyDescent="0.25">
      <c r="A12" s="162"/>
      <c r="B12" s="26" t="s">
        <v>6</v>
      </c>
      <c r="C12" s="43">
        <v>202</v>
      </c>
      <c r="D12" s="43">
        <v>45</v>
      </c>
      <c r="E12" s="43">
        <v>137</v>
      </c>
      <c r="F12" s="43">
        <v>65</v>
      </c>
      <c r="G12" s="43">
        <v>44</v>
      </c>
      <c r="H12" s="43">
        <v>33</v>
      </c>
      <c r="I12" s="43">
        <v>8</v>
      </c>
      <c r="J12" s="43">
        <v>3</v>
      </c>
      <c r="K12" s="112">
        <v>156</v>
      </c>
      <c r="L12" s="113">
        <v>132</v>
      </c>
      <c r="M12" s="113">
        <v>206</v>
      </c>
    </row>
    <row r="13" spans="1:15" ht="15.75" x14ac:dyDescent="0.25">
      <c r="A13" s="163"/>
      <c r="B13" s="26" t="s">
        <v>7</v>
      </c>
      <c r="C13" s="42">
        <f t="shared" ref="C13" si="4">SUM(C11,C12)</f>
        <v>29189</v>
      </c>
      <c r="D13" s="42">
        <f t="shared" ref="D13:J13" si="5">SUM(D11,D12)</f>
        <v>24720</v>
      </c>
      <c r="E13" s="42">
        <f t="shared" si="5"/>
        <v>26069</v>
      </c>
      <c r="F13" s="42">
        <f t="shared" si="5"/>
        <v>29071</v>
      </c>
      <c r="G13" s="42">
        <f t="shared" si="5"/>
        <v>24441</v>
      </c>
      <c r="H13" s="42">
        <f t="shared" si="5"/>
        <v>31467</v>
      </c>
      <c r="I13" s="42">
        <f t="shared" si="5"/>
        <v>16257</v>
      </c>
      <c r="J13" s="42">
        <f t="shared" si="5"/>
        <v>852</v>
      </c>
      <c r="K13" s="112">
        <f>SUM(K11,K12)</f>
        <v>15243</v>
      </c>
      <c r="L13" s="112">
        <f>SUM(L11,L12)</f>
        <v>21400</v>
      </c>
      <c r="M13" s="112">
        <f>SUM(M11,M12)</f>
        <v>29032</v>
      </c>
    </row>
    <row r="14" spans="1:15" ht="16.5" thickBot="1" x14ac:dyDescent="0.3">
      <c r="A14" s="27"/>
      <c r="B14" s="28"/>
      <c r="C14" s="44"/>
      <c r="D14" s="44"/>
      <c r="E14" s="44"/>
      <c r="F14" s="44"/>
      <c r="G14" s="44"/>
      <c r="H14" s="44"/>
      <c r="I14" s="44"/>
      <c r="J14" s="44"/>
      <c r="K14" s="114"/>
      <c r="L14" s="104"/>
      <c r="M14" s="104"/>
    </row>
    <row r="15" spans="1:15" ht="15.75" x14ac:dyDescent="0.25">
      <c r="A15" s="178" t="s">
        <v>2</v>
      </c>
      <c r="B15" s="8" t="s">
        <v>5</v>
      </c>
      <c r="C15" s="45">
        <v>33669</v>
      </c>
      <c r="D15" s="45">
        <v>35610</v>
      </c>
      <c r="E15" s="45">
        <v>33142</v>
      </c>
      <c r="F15" s="45">
        <v>38679</v>
      </c>
      <c r="G15" s="45">
        <v>36162</v>
      </c>
      <c r="H15" s="45">
        <v>38962</v>
      </c>
      <c r="I15" s="45">
        <v>35</v>
      </c>
      <c r="J15" s="45">
        <v>548</v>
      </c>
      <c r="K15" s="115">
        <v>21114</v>
      </c>
      <c r="L15" s="116">
        <v>30756</v>
      </c>
      <c r="M15" s="116">
        <v>38561</v>
      </c>
    </row>
    <row r="16" spans="1:15" ht="15.75" x14ac:dyDescent="0.25">
      <c r="A16" s="179"/>
      <c r="B16" s="9" t="s">
        <v>6</v>
      </c>
      <c r="C16" s="47">
        <v>102</v>
      </c>
      <c r="D16" s="47">
        <v>93</v>
      </c>
      <c r="E16" s="47">
        <v>690</v>
      </c>
      <c r="F16" s="47">
        <v>446</v>
      </c>
      <c r="G16" s="47">
        <v>60</v>
      </c>
      <c r="H16" s="47">
        <v>27</v>
      </c>
      <c r="I16" s="47">
        <v>2</v>
      </c>
      <c r="J16" s="47">
        <v>64</v>
      </c>
      <c r="K16" s="117">
        <v>186</v>
      </c>
      <c r="L16" s="118">
        <v>165</v>
      </c>
      <c r="M16" s="118">
        <v>169</v>
      </c>
    </row>
    <row r="17" spans="1:13" ht="15.75" x14ac:dyDescent="0.25">
      <c r="A17" s="180"/>
      <c r="B17" s="9" t="s">
        <v>7</v>
      </c>
      <c r="C17" s="46">
        <f t="shared" ref="C17" si="6">SUM(C15,C16)</f>
        <v>33771</v>
      </c>
      <c r="D17" s="46">
        <f t="shared" ref="D17:J17" si="7">SUM(D15,D16)</f>
        <v>35703</v>
      </c>
      <c r="E17" s="46">
        <f t="shared" si="7"/>
        <v>33832</v>
      </c>
      <c r="F17" s="46">
        <f t="shared" si="7"/>
        <v>39125</v>
      </c>
      <c r="G17" s="46">
        <f t="shared" si="7"/>
        <v>36222</v>
      </c>
      <c r="H17" s="46">
        <f t="shared" si="7"/>
        <v>38989</v>
      </c>
      <c r="I17" s="46">
        <f t="shared" si="7"/>
        <v>37</v>
      </c>
      <c r="J17" s="46">
        <f t="shared" si="7"/>
        <v>612</v>
      </c>
      <c r="K17" s="117">
        <f>SUM(K15,K16)</f>
        <v>21300</v>
      </c>
      <c r="L17" s="117">
        <f>SUM(L15,L16)</f>
        <v>30921</v>
      </c>
      <c r="M17" s="117">
        <f>SUM(M15,M16)</f>
        <v>38730</v>
      </c>
    </row>
    <row r="18" spans="1:13" ht="16.5" thickBot="1" x14ac:dyDescent="0.3">
      <c r="A18" s="10"/>
      <c r="B18" s="11"/>
      <c r="C18" s="48"/>
      <c r="D18" s="48"/>
      <c r="E18" s="48"/>
      <c r="F18" s="48"/>
      <c r="G18" s="32"/>
      <c r="H18" s="32"/>
      <c r="I18" s="48"/>
      <c r="J18" s="32"/>
      <c r="K18" s="119"/>
      <c r="L18" s="109"/>
      <c r="M18" s="109"/>
    </row>
    <row r="19" spans="1:13" ht="15.75" x14ac:dyDescent="0.25">
      <c r="A19" s="146" t="s">
        <v>10</v>
      </c>
      <c r="B19" s="4" t="s">
        <v>5</v>
      </c>
      <c r="C19" s="53">
        <v>29016</v>
      </c>
      <c r="D19" s="53">
        <v>30914</v>
      </c>
      <c r="E19" s="53">
        <v>35181</v>
      </c>
      <c r="F19" s="53">
        <v>33103</v>
      </c>
      <c r="G19" s="53">
        <v>30966</v>
      </c>
      <c r="H19" s="53">
        <v>32609</v>
      </c>
      <c r="I19" s="53">
        <v>93</v>
      </c>
      <c r="J19" s="53">
        <v>542</v>
      </c>
      <c r="K19" s="120">
        <v>21068</v>
      </c>
      <c r="L19" s="121">
        <v>29547</v>
      </c>
      <c r="M19" s="121">
        <v>35167</v>
      </c>
    </row>
    <row r="20" spans="1:13" ht="15.75" x14ac:dyDescent="0.25">
      <c r="A20" s="147"/>
      <c r="B20" s="5" t="s">
        <v>6</v>
      </c>
      <c r="C20" s="52">
        <v>72</v>
      </c>
      <c r="D20" s="52">
        <v>33</v>
      </c>
      <c r="E20" s="52">
        <v>847</v>
      </c>
      <c r="F20" s="52">
        <v>126</v>
      </c>
      <c r="G20" s="52">
        <v>47</v>
      </c>
      <c r="H20" s="52">
        <v>14</v>
      </c>
      <c r="I20" s="52">
        <v>3</v>
      </c>
      <c r="J20" s="52">
        <v>55</v>
      </c>
      <c r="K20" s="122">
        <v>172</v>
      </c>
      <c r="L20" s="123">
        <v>112</v>
      </c>
      <c r="M20" s="123">
        <v>133</v>
      </c>
    </row>
    <row r="21" spans="1:13" ht="15.75" x14ac:dyDescent="0.25">
      <c r="A21" s="148"/>
      <c r="B21" s="5" t="s">
        <v>7</v>
      </c>
      <c r="C21" s="51">
        <f t="shared" ref="C21" si="8">SUM(C19,C20)</f>
        <v>29088</v>
      </c>
      <c r="D21" s="51">
        <f t="shared" ref="D21:J21" si="9">SUM(D19,D20)</f>
        <v>30947</v>
      </c>
      <c r="E21" s="51">
        <f t="shared" si="9"/>
        <v>36028</v>
      </c>
      <c r="F21" s="51">
        <f t="shared" si="9"/>
        <v>33229</v>
      </c>
      <c r="G21" s="51">
        <f t="shared" si="9"/>
        <v>31013</v>
      </c>
      <c r="H21" s="51">
        <f t="shared" si="9"/>
        <v>32623</v>
      </c>
      <c r="I21" s="51">
        <f t="shared" si="9"/>
        <v>96</v>
      </c>
      <c r="J21" s="51">
        <f t="shared" si="9"/>
        <v>597</v>
      </c>
      <c r="K21" s="122">
        <f>SUM(K19,K20)</f>
        <v>21240</v>
      </c>
      <c r="L21" s="122">
        <f>SUM(L19,L20)</f>
        <v>29659</v>
      </c>
      <c r="M21" s="122">
        <f>SUM(M19,M20)</f>
        <v>35300</v>
      </c>
    </row>
    <row r="22" spans="1:13" ht="16.5" thickBot="1" x14ac:dyDescent="0.3">
      <c r="A22" s="6"/>
      <c r="B22" s="7"/>
      <c r="C22" s="55"/>
      <c r="D22" s="55"/>
      <c r="E22" s="55"/>
      <c r="F22" s="55"/>
      <c r="G22" s="54"/>
      <c r="H22" s="54"/>
      <c r="I22" s="55"/>
      <c r="J22" s="54"/>
      <c r="K22" s="124"/>
      <c r="L22" s="104"/>
      <c r="M22" s="104"/>
    </row>
    <row r="23" spans="1:13" ht="15.75" x14ac:dyDescent="0.25">
      <c r="A23" s="149" t="s">
        <v>11</v>
      </c>
      <c r="B23" s="21" t="s">
        <v>5</v>
      </c>
      <c r="C23" s="57">
        <v>37176</v>
      </c>
      <c r="D23" s="57">
        <v>35418</v>
      </c>
      <c r="E23" s="57">
        <v>34856</v>
      </c>
      <c r="F23" s="57">
        <v>37531</v>
      </c>
      <c r="G23" s="56">
        <v>38712</v>
      </c>
      <c r="H23" s="56">
        <v>41445</v>
      </c>
      <c r="I23" s="57">
        <v>230</v>
      </c>
      <c r="J23" s="56">
        <v>552</v>
      </c>
      <c r="K23" s="125">
        <v>23807</v>
      </c>
      <c r="L23" s="126">
        <v>31702</v>
      </c>
      <c r="M23" s="126">
        <v>40479</v>
      </c>
    </row>
    <row r="24" spans="1:13" ht="15.75" x14ac:dyDescent="0.25">
      <c r="A24" s="150"/>
      <c r="B24" s="22" t="s">
        <v>6</v>
      </c>
      <c r="C24" s="60">
        <v>38</v>
      </c>
      <c r="D24" s="60">
        <v>31</v>
      </c>
      <c r="E24" s="60">
        <v>711</v>
      </c>
      <c r="F24" s="60">
        <v>166</v>
      </c>
      <c r="G24" s="59">
        <v>58</v>
      </c>
      <c r="H24" s="59">
        <v>5</v>
      </c>
      <c r="I24" s="60">
        <v>413</v>
      </c>
      <c r="J24" s="59">
        <v>5</v>
      </c>
      <c r="K24" s="127">
        <v>66</v>
      </c>
      <c r="L24" s="128">
        <v>49</v>
      </c>
      <c r="M24" s="128">
        <v>148</v>
      </c>
    </row>
    <row r="25" spans="1:13" ht="15.75" x14ac:dyDescent="0.25">
      <c r="A25" s="151"/>
      <c r="B25" s="22" t="s">
        <v>7</v>
      </c>
      <c r="C25" s="58">
        <f t="shared" ref="C25" si="10">SUM(C23,C24)</f>
        <v>37214</v>
      </c>
      <c r="D25" s="58">
        <f t="shared" ref="D25:J25" si="11">SUM(D23,D24)</f>
        <v>35449</v>
      </c>
      <c r="E25" s="58">
        <f t="shared" si="11"/>
        <v>35567</v>
      </c>
      <c r="F25" s="58">
        <f t="shared" si="11"/>
        <v>37697</v>
      </c>
      <c r="G25" s="58">
        <f t="shared" si="11"/>
        <v>38770</v>
      </c>
      <c r="H25" s="58">
        <f t="shared" si="11"/>
        <v>41450</v>
      </c>
      <c r="I25" s="58">
        <f t="shared" si="11"/>
        <v>643</v>
      </c>
      <c r="J25" s="58">
        <f t="shared" si="11"/>
        <v>557</v>
      </c>
      <c r="K25" s="127">
        <f>SUM(K23,K24)</f>
        <v>23873</v>
      </c>
      <c r="L25" s="127">
        <f>SUM(L23,L24)</f>
        <v>31751</v>
      </c>
      <c r="M25" s="127">
        <f>SUM(M23,M24)</f>
        <v>40627</v>
      </c>
    </row>
    <row r="26" spans="1:13" ht="16.5" thickBot="1" x14ac:dyDescent="0.3">
      <c r="A26" s="23"/>
      <c r="B26" s="24"/>
      <c r="C26" s="62"/>
      <c r="D26" s="62"/>
      <c r="E26" s="62"/>
      <c r="F26" s="62"/>
      <c r="G26" s="61"/>
      <c r="H26" s="61"/>
      <c r="I26" s="62"/>
      <c r="J26" s="61"/>
      <c r="K26" s="129"/>
      <c r="L26" s="109"/>
      <c r="M26" s="109"/>
    </row>
    <row r="27" spans="1:13" ht="15.75" x14ac:dyDescent="0.25">
      <c r="A27" s="152" t="s">
        <v>3</v>
      </c>
      <c r="B27" s="14" t="s">
        <v>5</v>
      </c>
      <c r="C27" s="63">
        <v>36899</v>
      </c>
      <c r="D27" s="63">
        <v>40050</v>
      </c>
      <c r="E27" s="63">
        <v>39669</v>
      </c>
      <c r="F27" s="63">
        <v>39668</v>
      </c>
      <c r="G27" s="63">
        <v>39344</v>
      </c>
      <c r="H27" s="63">
        <v>42775</v>
      </c>
      <c r="I27" s="63">
        <v>206</v>
      </c>
      <c r="J27" s="63">
        <v>2436</v>
      </c>
      <c r="K27" s="130">
        <v>27056</v>
      </c>
      <c r="L27" s="131">
        <v>35723</v>
      </c>
      <c r="M27" s="131">
        <v>42125</v>
      </c>
    </row>
    <row r="28" spans="1:13" ht="15.75" x14ac:dyDescent="0.25">
      <c r="A28" s="153"/>
      <c r="B28" s="3" t="s">
        <v>6</v>
      </c>
      <c r="C28" s="31">
        <v>48</v>
      </c>
      <c r="D28" s="31">
        <v>46</v>
      </c>
      <c r="E28" s="31">
        <v>231</v>
      </c>
      <c r="F28" s="31">
        <v>78</v>
      </c>
      <c r="G28" s="31">
        <v>63</v>
      </c>
      <c r="H28" s="31">
        <v>34</v>
      </c>
      <c r="I28" s="31">
        <v>9</v>
      </c>
      <c r="J28" s="31">
        <v>11</v>
      </c>
      <c r="K28" s="101">
        <v>217</v>
      </c>
      <c r="L28" s="102">
        <v>117</v>
      </c>
      <c r="M28" s="102">
        <v>276</v>
      </c>
    </row>
    <row r="29" spans="1:13" ht="15.75" x14ac:dyDescent="0.25">
      <c r="A29" s="154"/>
      <c r="B29" s="3" t="s">
        <v>7</v>
      </c>
      <c r="C29" s="29">
        <f t="shared" ref="C29" si="12">SUM(C27,C28)</f>
        <v>36947</v>
      </c>
      <c r="D29" s="29">
        <f t="shared" ref="D29:J29" si="13">SUM(D27,D28)</f>
        <v>40096</v>
      </c>
      <c r="E29" s="29">
        <f t="shared" si="13"/>
        <v>39900</v>
      </c>
      <c r="F29" s="29">
        <f t="shared" si="13"/>
        <v>39746</v>
      </c>
      <c r="G29" s="29">
        <f t="shared" si="13"/>
        <v>39407</v>
      </c>
      <c r="H29" s="29">
        <f t="shared" si="13"/>
        <v>42809</v>
      </c>
      <c r="I29" s="29">
        <f t="shared" si="13"/>
        <v>215</v>
      </c>
      <c r="J29" s="29">
        <f t="shared" si="13"/>
        <v>2447</v>
      </c>
      <c r="K29" s="101">
        <f>SUM(K27,K28)</f>
        <v>27273</v>
      </c>
      <c r="L29" s="101">
        <f>SUM(L27,L28)</f>
        <v>35840</v>
      </c>
      <c r="M29" s="101">
        <f>SUM(M27,M28)</f>
        <v>42401</v>
      </c>
    </row>
    <row r="30" spans="1:13" ht="16.5" thickBot="1" x14ac:dyDescent="0.3">
      <c r="A30" s="15"/>
      <c r="B30" s="16"/>
      <c r="C30" s="65"/>
      <c r="D30" s="65"/>
      <c r="E30" s="65"/>
      <c r="F30" s="65"/>
      <c r="G30" s="64"/>
      <c r="H30" s="64"/>
      <c r="I30" s="65"/>
      <c r="J30" s="64"/>
      <c r="K30" s="132"/>
      <c r="L30" s="104"/>
      <c r="M30" s="104"/>
    </row>
    <row r="31" spans="1:13" ht="15.75" x14ac:dyDescent="0.25">
      <c r="A31" s="158" t="s">
        <v>12</v>
      </c>
      <c r="B31" s="17" t="s">
        <v>5</v>
      </c>
      <c r="C31" s="34">
        <v>58026</v>
      </c>
      <c r="D31" s="34">
        <v>59014</v>
      </c>
      <c r="E31" s="34">
        <v>60146</v>
      </c>
      <c r="F31" s="34">
        <v>60935</v>
      </c>
      <c r="G31" s="34">
        <v>56479</v>
      </c>
      <c r="H31" s="34">
        <v>61928</v>
      </c>
      <c r="I31" s="34">
        <v>354</v>
      </c>
      <c r="J31" s="34">
        <v>6033</v>
      </c>
      <c r="K31" s="105">
        <v>35587</v>
      </c>
      <c r="L31" s="133">
        <v>47479</v>
      </c>
      <c r="M31" s="133">
        <v>61509</v>
      </c>
    </row>
    <row r="32" spans="1:13" ht="15.75" x14ac:dyDescent="0.25">
      <c r="A32" s="159"/>
      <c r="B32" s="18" t="s">
        <v>6</v>
      </c>
      <c r="C32" s="37">
        <v>322</v>
      </c>
      <c r="D32" s="37">
        <v>589</v>
      </c>
      <c r="E32" s="37">
        <v>707</v>
      </c>
      <c r="F32" s="37">
        <v>352</v>
      </c>
      <c r="G32" s="37">
        <v>53</v>
      </c>
      <c r="H32" s="37">
        <v>21</v>
      </c>
      <c r="I32" s="37">
        <v>15</v>
      </c>
      <c r="J32" s="37">
        <v>18</v>
      </c>
      <c r="K32" s="107">
        <v>122</v>
      </c>
      <c r="L32" s="134">
        <v>206</v>
      </c>
      <c r="M32" s="134">
        <v>219</v>
      </c>
    </row>
    <row r="33" spans="1:13" ht="15.75" x14ac:dyDescent="0.25">
      <c r="A33" s="160"/>
      <c r="B33" s="18" t="s">
        <v>7</v>
      </c>
      <c r="C33" s="36">
        <f t="shared" ref="C33" si="14">SUM(C31,C32)</f>
        <v>58348</v>
      </c>
      <c r="D33" s="36">
        <f t="shared" ref="D33:J33" si="15">SUM(D31,D32)</f>
        <v>59603</v>
      </c>
      <c r="E33" s="36">
        <f t="shared" si="15"/>
        <v>60853</v>
      </c>
      <c r="F33" s="36">
        <f t="shared" si="15"/>
        <v>61287</v>
      </c>
      <c r="G33" s="36">
        <f t="shared" si="15"/>
        <v>56532</v>
      </c>
      <c r="H33" s="36">
        <f t="shared" si="15"/>
        <v>61949</v>
      </c>
      <c r="I33" s="36">
        <f t="shared" si="15"/>
        <v>369</v>
      </c>
      <c r="J33" s="36">
        <f t="shared" si="15"/>
        <v>6051</v>
      </c>
      <c r="K33" s="107">
        <f>SUM(K31,K32)</f>
        <v>35709</v>
      </c>
      <c r="L33" s="107">
        <f>SUM(L31,L32)</f>
        <v>47685</v>
      </c>
      <c r="M33" s="107">
        <f>SUM(M31,M32)</f>
        <v>61728</v>
      </c>
    </row>
    <row r="34" spans="1:13" ht="16.5" thickBot="1" x14ac:dyDescent="0.3">
      <c r="A34" s="19"/>
      <c r="B34" s="20"/>
      <c r="C34" s="68"/>
      <c r="D34" s="68"/>
      <c r="E34" s="68"/>
      <c r="F34" s="68"/>
      <c r="G34" s="67"/>
      <c r="H34" s="67"/>
      <c r="I34" s="68"/>
      <c r="J34" s="67"/>
      <c r="K34" s="108"/>
      <c r="L34" s="109"/>
      <c r="M34" s="109"/>
    </row>
    <row r="35" spans="1:13" ht="15.75" x14ac:dyDescent="0.25">
      <c r="A35" s="161" t="s">
        <v>4</v>
      </c>
      <c r="B35" s="25" t="s">
        <v>5</v>
      </c>
      <c r="C35" s="69">
        <v>33630</v>
      </c>
      <c r="D35" s="69">
        <v>39438</v>
      </c>
      <c r="E35" s="69">
        <v>39400</v>
      </c>
      <c r="F35" s="69">
        <v>36505</v>
      </c>
      <c r="G35" s="41">
        <v>38968</v>
      </c>
      <c r="H35" s="41">
        <v>40433</v>
      </c>
      <c r="I35" s="69">
        <v>403</v>
      </c>
      <c r="J35" s="41">
        <v>7957</v>
      </c>
      <c r="K35" s="110">
        <v>29322</v>
      </c>
      <c r="L35" s="145">
        <v>40085</v>
      </c>
      <c r="M35" s="145">
        <v>43306</v>
      </c>
    </row>
    <row r="36" spans="1:13" ht="15.75" x14ac:dyDescent="0.25">
      <c r="A36" s="162"/>
      <c r="B36" s="26" t="s">
        <v>6</v>
      </c>
      <c r="C36" s="70">
        <v>120</v>
      </c>
      <c r="D36" s="70">
        <v>152</v>
      </c>
      <c r="E36" s="70">
        <v>355</v>
      </c>
      <c r="F36" s="70">
        <v>50</v>
      </c>
      <c r="G36" s="43">
        <v>57</v>
      </c>
      <c r="H36" s="43">
        <v>13</v>
      </c>
      <c r="I36" s="70">
        <v>1</v>
      </c>
      <c r="J36" s="43">
        <v>3</v>
      </c>
      <c r="K36" s="112">
        <v>117</v>
      </c>
      <c r="L36" s="43">
        <v>109</v>
      </c>
      <c r="M36" s="43">
        <v>117</v>
      </c>
    </row>
    <row r="37" spans="1:13" ht="15.75" x14ac:dyDescent="0.25">
      <c r="A37" s="163"/>
      <c r="B37" s="26" t="s">
        <v>7</v>
      </c>
      <c r="C37" s="42">
        <f t="shared" ref="C37" si="16">SUM(C35,C36)</f>
        <v>33750</v>
      </c>
      <c r="D37" s="42">
        <f t="shared" ref="D37:J37" si="17">SUM(D35,D36)</f>
        <v>39590</v>
      </c>
      <c r="E37" s="42">
        <f t="shared" si="17"/>
        <v>39755</v>
      </c>
      <c r="F37" s="42">
        <f t="shared" si="17"/>
        <v>36555</v>
      </c>
      <c r="G37" s="42">
        <f t="shared" si="17"/>
        <v>39025</v>
      </c>
      <c r="H37" s="42">
        <f t="shared" si="17"/>
        <v>40446</v>
      </c>
      <c r="I37" s="42">
        <f t="shared" si="17"/>
        <v>404</v>
      </c>
      <c r="J37" s="42">
        <f t="shared" si="17"/>
        <v>7960</v>
      </c>
      <c r="K37" s="112">
        <f>SUM(K35,K36)</f>
        <v>29439</v>
      </c>
      <c r="L37" s="112">
        <f>SUM(L35,L36)</f>
        <v>40194</v>
      </c>
      <c r="M37" s="112">
        <f>SUM(M35,M36)</f>
        <v>43423</v>
      </c>
    </row>
    <row r="38" spans="1:13" ht="16.5" thickBot="1" x14ac:dyDescent="0.3">
      <c r="A38" s="27"/>
      <c r="B38" s="28"/>
      <c r="C38" s="44"/>
      <c r="D38" s="44"/>
      <c r="E38" s="44"/>
      <c r="F38" s="44"/>
      <c r="G38" s="44"/>
      <c r="H38" s="44"/>
      <c r="I38" s="44"/>
      <c r="J38" s="44"/>
      <c r="K38" s="114"/>
      <c r="L38" s="104"/>
      <c r="M38" s="104"/>
    </row>
    <row r="39" spans="1:13" ht="15.75" x14ac:dyDescent="0.25">
      <c r="A39" s="164" t="s">
        <v>13</v>
      </c>
      <c r="B39" s="8" t="s">
        <v>5</v>
      </c>
      <c r="C39" s="71">
        <v>32021</v>
      </c>
      <c r="D39" s="71">
        <v>32282</v>
      </c>
      <c r="E39" s="71">
        <v>34532</v>
      </c>
      <c r="F39" s="71">
        <v>35207</v>
      </c>
      <c r="G39" s="45">
        <v>33842</v>
      </c>
      <c r="H39" s="45">
        <v>37536</v>
      </c>
      <c r="I39" s="71">
        <v>730</v>
      </c>
      <c r="J39" s="45">
        <v>9777</v>
      </c>
      <c r="K39" s="115">
        <v>28739</v>
      </c>
      <c r="L39" s="116">
        <v>35856</v>
      </c>
      <c r="M39" s="9">
        <v>40109</v>
      </c>
    </row>
    <row r="40" spans="1:13" ht="15.75" x14ac:dyDescent="0.25">
      <c r="A40" s="165"/>
      <c r="B40" s="9" t="s">
        <v>6</v>
      </c>
      <c r="C40" s="72">
        <v>116</v>
      </c>
      <c r="D40" s="72">
        <v>69</v>
      </c>
      <c r="E40" s="72">
        <v>44</v>
      </c>
      <c r="F40" s="72">
        <v>56</v>
      </c>
      <c r="G40" s="47">
        <v>38</v>
      </c>
      <c r="H40" s="47">
        <v>21</v>
      </c>
      <c r="I40" s="72">
        <v>0</v>
      </c>
      <c r="J40" s="47">
        <v>25</v>
      </c>
      <c r="K40" s="117">
        <v>78</v>
      </c>
      <c r="L40" s="118">
        <v>80</v>
      </c>
      <c r="M40" s="9">
        <v>64</v>
      </c>
    </row>
    <row r="41" spans="1:13" ht="15.75" x14ac:dyDescent="0.25">
      <c r="A41" s="166"/>
      <c r="B41" s="9" t="s">
        <v>7</v>
      </c>
      <c r="C41" s="46">
        <f t="shared" ref="C41" si="18">SUM(C39,C40)</f>
        <v>32137</v>
      </c>
      <c r="D41" s="46">
        <f t="shared" ref="D41:J41" si="19">SUM(D39,D40)</f>
        <v>32351</v>
      </c>
      <c r="E41" s="46">
        <f t="shared" si="19"/>
        <v>34576</v>
      </c>
      <c r="F41" s="46">
        <f t="shared" si="19"/>
        <v>35263</v>
      </c>
      <c r="G41" s="46">
        <f t="shared" si="19"/>
        <v>33880</v>
      </c>
      <c r="H41" s="46">
        <f t="shared" si="19"/>
        <v>37557</v>
      </c>
      <c r="I41" s="46">
        <f t="shared" si="19"/>
        <v>730</v>
      </c>
      <c r="J41" s="46">
        <f t="shared" si="19"/>
        <v>9802</v>
      </c>
      <c r="K41" s="117">
        <f>SUM(K39,K40)</f>
        <v>28817</v>
      </c>
      <c r="L41" s="117">
        <f>SUM(L39,L40)</f>
        <v>35936</v>
      </c>
      <c r="M41" s="117">
        <f>SUM(M39,M40)</f>
        <v>40173</v>
      </c>
    </row>
    <row r="42" spans="1:13" ht="16.5" thickBot="1" x14ac:dyDescent="0.3">
      <c r="A42" s="10"/>
      <c r="B42" s="11"/>
      <c r="C42" s="32"/>
      <c r="D42" s="32"/>
      <c r="E42" s="32"/>
      <c r="F42" s="32"/>
      <c r="G42" s="32"/>
      <c r="H42" s="32"/>
      <c r="I42" s="32"/>
      <c r="J42" s="32"/>
      <c r="K42" s="119"/>
      <c r="L42" s="109"/>
      <c r="M42" s="109"/>
    </row>
    <row r="43" spans="1:13" ht="15.75" x14ac:dyDescent="0.25">
      <c r="A43" s="167" t="s">
        <v>14</v>
      </c>
      <c r="B43" s="12" t="s">
        <v>5</v>
      </c>
      <c r="C43" s="81">
        <v>28836</v>
      </c>
      <c r="D43" s="81">
        <v>33205</v>
      </c>
      <c r="E43" s="81">
        <v>33794</v>
      </c>
      <c r="F43" s="81">
        <v>31396</v>
      </c>
      <c r="G43" s="66">
        <v>32978</v>
      </c>
      <c r="H43" s="66">
        <v>33460</v>
      </c>
      <c r="I43" s="81">
        <v>751</v>
      </c>
      <c r="J43" s="66">
        <v>12611</v>
      </c>
      <c r="K43" s="135">
        <v>27192</v>
      </c>
      <c r="L43" s="136">
        <v>34178</v>
      </c>
      <c r="M43" s="136">
        <v>38247</v>
      </c>
    </row>
    <row r="44" spans="1:13" ht="15.75" x14ac:dyDescent="0.25">
      <c r="A44" s="168"/>
      <c r="B44" s="13" t="s">
        <v>6</v>
      </c>
      <c r="C44" s="82">
        <v>87</v>
      </c>
      <c r="D44" s="82">
        <v>33</v>
      </c>
      <c r="E44" s="82">
        <v>56</v>
      </c>
      <c r="F44" s="82">
        <v>59</v>
      </c>
      <c r="G44" s="50">
        <v>39</v>
      </c>
      <c r="H44" s="50">
        <v>10</v>
      </c>
      <c r="I44" s="82">
        <v>5</v>
      </c>
      <c r="J44" s="50">
        <v>36</v>
      </c>
      <c r="K44" s="137">
        <v>128</v>
      </c>
      <c r="L44" s="138">
        <v>182</v>
      </c>
      <c r="M44" s="138">
        <v>84</v>
      </c>
    </row>
    <row r="45" spans="1:13" ht="15.75" x14ac:dyDescent="0.25">
      <c r="A45" s="169"/>
      <c r="B45" s="13" t="s">
        <v>7</v>
      </c>
      <c r="C45" s="49">
        <f t="shared" ref="C45" si="20">SUM(C43,C44)</f>
        <v>28923</v>
      </c>
      <c r="D45" s="49">
        <f t="shared" ref="D45:J45" si="21">SUM(D43,D44)</f>
        <v>33238</v>
      </c>
      <c r="E45" s="49">
        <f t="shared" si="21"/>
        <v>33850</v>
      </c>
      <c r="F45" s="49">
        <f t="shared" si="21"/>
        <v>31455</v>
      </c>
      <c r="G45" s="49">
        <f t="shared" si="21"/>
        <v>33017</v>
      </c>
      <c r="H45" s="49">
        <f t="shared" si="21"/>
        <v>33470</v>
      </c>
      <c r="I45" s="49">
        <f t="shared" si="21"/>
        <v>756</v>
      </c>
      <c r="J45" s="49">
        <f t="shared" si="21"/>
        <v>12647</v>
      </c>
      <c r="K45" s="137">
        <f>SUM(K43,K44)</f>
        <v>27320</v>
      </c>
      <c r="L45" s="137">
        <f>SUM(L43,L44)</f>
        <v>34360</v>
      </c>
      <c r="M45" s="137">
        <f>SUM(M43,M44)</f>
        <v>38331</v>
      </c>
    </row>
    <row r="46" spans="1:13" ht="16.5" thickBot="1" x14ac:dyDescent="0.3">
      <c r="A46" s="6"/>
      <c r="B46" s="7"/>
      <c r="C46" s="54"/>
      <c r="D46" s="54"/>
      <c r="E46" s="54"/>
      <c r="F46" s="54"/>
      <c r="G46" s="54"/>
      <c r="H46" s="54"/>
      <c r="I46" s="54"/>
      <c r="J46" s="54"/>
      <c r="K46" s="124"/>
      <c r="L46" s="104"/>
      <c r="M46" s="104"/>
    </row>
    <row r="47" spans="1:13" ht="15.75" x14ac:dyDescent="0.25">
      <c r="A47" s="170" t="s">
        <v>15</v>
      </c>
      <c r="B47" s="73" t="s">
        <v>5</v>
      </c>
      <c r="C47" s="75">
        <v>39260</v>
      </c>
      <c r="D47" s="75">
        <v>40930</v>
      </c>
      <c r="E47" s="75">
        <v>40727</v>
      </c>
      <c r="F47" s="75">
        <v>37893</v>
      </c>
      <c r="G47" s="74">
        <v>41239</v>
      </c>
      <c r="H47" s="74">
        <v>45889</v>
      </c>
      <c r="I47" s="75">
        <v>1008</v>
      </c>
      <c r="J47" s="74">
        <v>18844</v>
      </c>
      <c r="K47" s="139">
        <v>33827</v>
      </c>
      <c r="L47" s="140">
        <v>43870</v>
      </c>
      <c r="M47" s="140">
        <v>52961</v>
      </c>
    </row>
    <row r="48" spans="1:13" ht="15.75" x14ac:dyDescent="0.25">
      <c r="A48" s="171"/>
      <c r="B48" s="76" t="s">
        <v>6</v>
      </c>
      <c r="C48" s="79">
        <v>18</v>
      </c>
      <c r="D48" s="79">
        <v>166</v>
      </c>
      <c r="E48" s="79">
        <v>32</v>
      </c>
      <c r="F48" s="79">
        <v>45</v>
      </c>
      <c r="G48" s="78">
        <v>29</v>
      </c>
      <c r="H48" s="78">
        <v>17</v>
      </c>
      <c r="I48" s="79">
        <v>1</v>
      </c>
      <c r="J48" s="78">
        <v>58</v>
      </c>
      <c r="K48" s="141">
        <v>36</v>
      </c>
      <c r="L48" s="142">
        <v>134</v>
      </c>
      <c r="M48" s="142">
        <v>148</v>
      </c>
    </row>
    <row r="49" spans="1:13" ht="15.75" x14ac:dyDescent="0.25">
      <c r="A49" s="172"/>
      <c r="B49" s="76" t="s">
        <v>7</v>
      </c>
      <c r="C49" s="77">
        <f t="shared" ref="C49" si="22">SUM(C47,C48)</f>
        <v>39278</v>
      </c>
      <c r="D49" s="77">
        <f t="shared" ref="D49:J49" si="23">SUM(D47,D48)</f>
        <v>41096</v>
      </c>
      <c r="E49" s="77">
        <f t="shared" si="23"/>
        <v>40759</v>
      </c>
      <c r="F49" s="77">
        <f t="shared" si="23"/>
        <v>37938</v>
      </c>
      <c r="G49" s="77">
        <f t="shared" si="23"/>
        <v>41268</v>
      </c>
      <c r="H49" s="77">
        <f t="shared" si="23"/>
        <v>45906</v>
      </c>
      <c r="I49" s="77">
        <f t="shared" si="23"/>
        <v>1009</v>
      </c>
      <c r="J49" s="77">
        <f t="shared" si="23"/>
        <v>18902</v>
      </c>
      <c r="K49" s="141">
        <f>SUM(K47,K48)</f>
        <v>33863</v>
      </c>
      <c r="L49" s="141">
        <f>SUM(L47,L48)</f>
        <v>44004</v>
      </c>
      <c r="M49" s="141">
        <f>SUM(M47,M48)</f>
        <v>53109</v>
      </c>
    </row>
    <row r="50" spans="1:13" ht="16.5" thickBot="1" x14ac:dyDescent="0.3">
      <c r="A50" s="80"/>
      <c r="B50" s="83"/>
      <c r="C50" s="85"/>
      <c r="D50" s="85"/>
      <c r="E50" s="85"/>
      <c r="F50" s="85"/>
      <c r="G50" s="84"/>
      <c r="H50" s="86"/>
      <c r="I50" s="85"/>
      <c r="J50" s="84"/>
      <c r="K50" s="143"/>
      <c r="L50" s="109"/>
      <c r="M50" s="109"/>
    </row>
    <row r="51" spans="1:13" ht="31.5" customHeight="1" x14ac:dyDescent="0.25">
      <c r="A51" s="155" t="s">
        <v>16</v>
      </c>
      <c r="B51" s="87" t="s">
        <v>5</v>
      </c>
      <c r="C51" s="88">
        <f>C3+C7+C11+C15+C19+C23+C27+C31+C35+C39+C43+C47</f>
        <v>407539</v>
      </c>
      <c r="D51" s="88">
        <f t="shared" ref="D51:I51" si="24">D3+D7+D11+D15+D19+D23+D27+D31+D35+D39+D43+D47</f>
        <v>430947</v>
      </c>
      <c r="E51" s="88">
        <f t="shared" si="24"/>
        <v>438359</v>
      </c>
      <c r="F51" s="88">
        <f t="shared" si="24"/>
        <v>438891</v>
      </c>
      <c r="G51" s="88">
        <f t="shared" si="24"/>
        <v>434496</v>
      </c>
      <c r="H51" s="88">
        <f t="shared" si="24"/>
        <v>465140</v>
      </c>
      <c r="I51" s="88">
        <f t="shared" si="24"/>
        <v>88915</v>
      </c>
      <c r="J51" s="88">
        <f>J3+J7+J11+J15+J19+J23+J27+J31+J35+J39+J43+J47</f>
        <v>61476</v>
      </c>
      <c r="K51" s="144">
        <f>K3+K7+K11+K15+K19+K23+K27+K31+K35+K39+K43+K47</f>
        <v>288364</v>
      </c>
      <c r="L51" s="144">
        <f>L3+L7+L11+L15+L19+L23+L27+L31+L35+L39+L43+L47</f>
        <v>401391</v>
      </c>
      <c r="M51" s="144">
        <f>M3+M7+M11+M15+M19+M23+M27+M31+M35+M39+M43+M47</f>
        <v>484639</v>
      </c>
    </row>
    <row r="52" spans="1:13" ht="16.5" thickBot="1" x14ac:dyDescent="0.3">
      <c r="A52" s="156"/>
      <c r="B52" s="89" t="s">
        <v>6</v>
      </c>
      <c r="C52" s="90">
        <f>C4+C8+C12+C16+C20+C24+C28+C32+C36+C40+C44+C48</f>
        <v>1438</v>
      </c>
      <c r="D52" s="90">
        <f t="shared" ref="D52:J52" si="25">D4+D8+D12+D16+D20+D24+D28+D32+D36+D40+D44+D48</f>
        <v>1277</v>
      </c>
      <c r="E52" s="90">
        <f t="shared" si="25"/>
        <v>4108</v>
      </c>
      <c r="F52" s="90">
        <f t="shared" si="25"/>
        <v>1801</v>
      </c>
      <c r="G52" s="90">
        <f t="shared" si="25"/>
        <v>591</v>
      </c>
      <c r="H52" s="90">
        <f t="shared" si="25"/>
        <v>270</v>
      </c>
      <c r="I52" s="90">
        <f t="shared" si="25"/>
        <v>499</v>
      </c>
      <c r="J52" s="90">
        <f t="shared" si="25"/>
        <v>287</v>
      </c>
      <c r="K52" s="144">
        <f>K4+K8+K12+K16+K20+K24+K28+K32+K36+K40+K44+K48</f>
        <v>1350</v>
      </c>
      <c r="L52" s="144">
        <f>L4+L8+L12+L16+L20+L24+L28+L32+L36+L40+L44+L48</f>
        <v>1631</v>
      </c>
      <c r="M52" s="144">
        <f>M4+M8+M12+M16+M20+M24+M28+M32+M36+M40+M44+M48</f>
        <v>2025</v>
      </c>
    </row>
    <row r="53" spans="1:13" ht="17.25" thickTop="1" thickBot="1" x14ac:dyDescent="0.3">
      <c r="A53" s="157"/>
      <c r="B53" s="89" t="s">
        <v>7</v>
      </c>
      <c r="C53" s="91">
        <f>SUM(C51,C52)</f>
        <v>408977</v>
      </c>
      <c r="D53" s="91">
        <f t="shared" ref="D53:J53" si="26">SUM(D51,D52)</f>
        <v>432224</v>
      </c>
      <c r="E53" s="91">
        <f t="shared" si="26"/>
        <v>442467</v>
      </c>
      <c r="F53" s="91">
        <f t="shared" si="26"/>
        <v>440692</v>
      </c>
      <c r="G53" s="91">
        <f t="shared" si="26"/>
        <v>435087</v>
      </c>
      <c r="H53" s="91">
        <f t="shared" si="26"/>
        <v>465410</v>
      </c>
      <c r="I53" s="91">
        <f t="shared" si="26"/>
        <v>89414</v>
      </c>
      <c r="J53" s="91">
        <f t="shared" si="26"/>
        <v>61763</v>
      </c>
      <c r="K53" s="91">
        <f>SUM(K51,K52)</f>
        <v>289714</v>
      </c>
      <c r="L53" s="91">
        <f>SUM(L51,L52)</f>
        <v>403022</v>
      </c>
      <c r="M53" s="91">
        <f>SUM(M51,M52)</f>
        <v>486664</v>
      </c>
    </row>
    <row r="54" spans="1:13" ht="15.75" thickTop="1" x14ac:dyDescent="0.25"/>
    <row r="55" spans="1:13" ht="15.75" x14ac:dyDescent="0.25">
      <c r="H55" s="96" t="s">
        <v>17</v>
      </c>
      <c r="I55" s="96"/>
      <c r="J55" s="96"/>
    </row>
    <row r="56" spans="1:13" ht="15.75" x14ac:dyDescent="0.25">
      <c r="H56" s="96" t="s">
        <v>18</v>
      </c>
      <c r="I56" s="96"/>
      <c r="J56" s="96"/>
    </row>
    <row r="57" spans="1:13" ht="15.75" x14ac:dyDescent="0.25">
      <c r="H57" s="96" t="s">
        <v>19</v>
      </c>
      <c r="I57" s="96"/>
      <c r="J57" s="96"/>
    </row>
    <row r="58" spans="1:13" x14ac:dyDescent="0.25">
      <c r="H58" s="99" t="s">
        <v>20</v>
      </c>
    </row>
  </sheetData>
  <mergeCells count="14">
    <mergeCell ref="A3:A5"/>
    <mergeCell ref="A7:A9"/>
    <mergeCell ref="A1:K1"/>
    <mergeCell ref="A11:A13"/>
    <mergeCell ref="A15:A17"/>
    <mergeCell ref="A19:A21"/>
    <mergeCell ref="A23:A25"/>
    <mergeCell ref="A27:A29"/>
    <mergeCell ref="A51:A53"/>
    <mergeCell ref="A31:A33"/>
    <mergeCell ref="A35:A37"/>
    <mergeCell ref="A39:A41"/>
    <mergeCell ref="A43:A45"/>
    <mergeCell ref="A47:A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Nationals Arrivals 2014 - 2024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2022-11-23T15:54:11Z</dcterms:created>
  <dcterms:modified xsi:type="dcterms:W3CDTF">2025-01-09T13:27:19Z</dcterms:modified>
</cp:coreProperties>
</file>