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berly hosein\Desktop\Website Uploads\To Upload\FOOD CROP\"/>
    </mc:Choice>
  </mc:AlternateContent>
  <bookViews>
    <workbookView xWindow="0" yWindow="0" windowWidth="13710" windowHeight="11055"/>
  </bookViews>
  <sheets>
    <sheet name="Trinidad" sheetId="1" r:id="rId1"/>
  </sheets>
  <definedNames>
    <definedName name="_xlnm._FilterDatabase" localSheetId="0" hidden="1">Trinidad!$A$10:$AD$10</definedName>
    <definedName name="_xlnm.Print_Titles" localSheetId="0">Trinidad!$A:$B,Trinidad!$1:$10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0" i="1" l="1"/>
  <c r="AA69" i="1"/>
  <c r="AA68" i="1"/>
  <c r="AA67" i="1"/>
  <c r="AA66" i="1"/>
  <c r="AA65" i="1"/>
  <c r="AA64" i="1"/>
  <c r="AA63" i="1"/>
  <c r="AA62" i="1"/>
  <c r="AA61" i="1"/>
  <c r="AA60" i="1"/>
  <c r="AA59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K70" i="1"/>
  <c r="K69" i="1"/>
  <c r="K68" i="1"/>
  <c r="K67" i="1"/>
  <c r="K66" i="1"/>
  <c r="K65" i="1"/>
  <c r="K64" i="1"/>
  <c r="K63" i="1"/>
  <c r="N62" i="1"/>
  <c r="K62" i="1"/>
  <c r="N61" i="1"/>
  <c r="K61" i="1"/>
  <c r="N60" i="1"/>
  <c r="K60" i="1"/>
  <c r="N59" i="1"/>
  <c r="K59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</calcChain>
</file>

<file path=xl/sharedStrings.xml><?xml version="1.0" encoding="utf-8"?>
<sst xmlns="http://schemas.openxmlformats.org/spreadsheetml/2006/main" count="41" uniqueCount="41">
  <si>
    <t>Central Statistical Office</t>
  </si>
  <si>
    <t>Agriculture Statistics Division</t>
  </si>
  <si>
    <t>n.a.- not available</t>
  </si>
  <si>
    <t>Period</t>
  </si>
  <si>
    <t>Year</t>
  </si>
  <si>
    <t>Month</t>
  </si>
  <si>
    <t>GREEN VEGETABLES</t>
  </si>
  <si>
    <t xml:space="preserve"> Tomato</t>
  </si>
  <si>
    <t xml:space="preserve"> Cabbage</t>
  </si>
  <si>
    <t xml:space="preserve"> Cucumber</t>
  </si>
  <si>
    <t xml:space="preserve"> Melongene</t>
  </si>
  <si>
    <t xml:space="preserve"> Bodi</t>
  </si>
  <si>
    <t xml:space="preserve"> Ochro</t>
  </si>
  <si>
    <t xml:space="preserve"> Lettuce</t>
  </si>
  <si>
    <t xml:space="preserve"> Pumpkin</t>
  </si>
  <si>
    <t xml:space="preserve"> Patchoi</t>
  </si>
  <si>
    <t xml:space="preserve"> Water Melon</t>
  </si>
  <si>
    <t xml:space="preserve"> Sweet Pepper</t>
  </si>
  <si>
    <t xml:space="preserve"> Celery</t>
  </si>
  <si>
    <t xml:space="preserve"> Cauliflower</t>
  </si>
  <si>
    <t xml:space="preserve"> Chive</t>
  </si>
  <si>
    <t xml:space="preserve"> Hot Pepper</t>
  </si>
  <si>
    <t xml:space="preserve"> Dasheen Bush</t>
  </si>
  <si>
    <t xml:space="preserve"> Sorrel</t>
  </si>
  <si>
    <t xml:space="preserve">  ROOT CROPS</t>
  </si>
  <si>
    <t xml:space="preserve"> Cassava </t>
  </si>
  <si>
    <t xml:space="preserve"> Yam</t>
  </si>
  <si>
    <t xml:space="preserve"> Tannia</t>
  </si>
  <si>
    <t xml:space="preserve"> Eddoes</t>
  </si>
  <si>
    <t xml:space="preserve"> Ginger </t>
  </si>
  <si>
    <t xml:space="preserve"> Sweet Potato  </t>
  </si>
  <si>
    <t>OTHER PULSES</t>
  </si>
  <si>
    <t xml:space="preserve"> Green Corn</t>
  </si>
  <si>
    <t xml:space="preserve"> Dry Corn</t>
  </si>
  <si>
    <t xml:space="preserve"> Beans</t>
  </si>
  <si>
    <t xml:space="preserve"> Pigeon Peas</t>
  </si>
  <si>
    <t>Dasheen</t>
  </si>
  <si>
    <t>Estimated Quantity of Food Crop Harvested from Traditional Cultivation, Trinidad</t>
  </si>
  <si>
    <t>ESTIMATED QUANTITY OF FOOD CROPS HARVESTED FROM TRADITIONAL CULTIVATION '000 Kg</t>
  </si>
  <si>
    <t>Source: Bi-monthly Food Crop Survey</t>
  </si>
  <si>
    <t>Last Updated: 19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</si>
</sst>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mmm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/>
  </cellStyleXfs>
  <cellXfs count="72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4" borderId="1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right" wrapText="1"/>
    </xf>
    <xf numFmtId="164" fontId="0" fillId="0" borderId="0" xfId="0" applyNumberFormat="1" applyBorder="1" applyAlignment="1">
      <alignment horizontal="right" wrapText="1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6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7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left" vertical="top"/>
    </xf>
    <xf numFmtId="165" fontId="0" fillId="0" borderId="9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right" wrapText="1"/>
    </xf>
    <xf numFmtId="164" fontId="0" fillId="0" borderId="5" xfId="0" applyNumberFormat="1" applyBorder="1" applyAlignment="1">
      <alignment horizontal="right" wrapText="1"/>
    </xf>
    <xf numFmtId="164" fontId="0" fillId="0" borderId="9" xfId="0" applyNumberForma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right"/>
    </xf>
    <xf numFmtId="166" fontId="11" fillId="0" borderId="0" xfId="2" applyNumberFormat="1" applyFont="1" applyBorder="1" applyAlignment="1" applyProtection="1">
      <alignment horizontal="right"/>
    </xf>
    <xf numFmtId="166" fontId="11" fillId="0" borderId="0" xfId="2" applyNumberFormat="1" applyFont="1" applyFill="1" applyBorder="1" applyAlignment="1" applyProtection="1">
      <alignment horizontal="right"/>
    </xf>
    <xf numFmtId="166" fontId="11" fillId="0" borderId="8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166" fontId="11" fillId="0" borderId="0" xfId="1" applyNumberFormat="1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11" fillId="0" borderId="4" xfId="0" applyNumberFormat="1" applyFont="1" applyFill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166" fontId="11" fillId="0" borderId="2" xfId="2" applyNumberFormat="1" applyFont="1" applyBorder="1" applyAlignment="1" applyProtection="1">
      <alignment horizontal="right"/>
    </xf>
    <xf numFmtId="166" fontId="11" fillId="0" borderId="5" xfId="0" applyNumberFormat="1" applyFont="1" applyFill="1" applyBorder="1" applyAlignment="1">
      <alignment horizontal="right"/>
    </xf>
    <xf numFmtId="166" fontId="11" fillId="0" borderId="9" xfId="0" applyNumberFormat="1" applyFont="1" applyFill="1" applyBorder="1" applyAlignment="1">
      <alignment horizontal="right"/>
    </xf>
    <xf numFmtId="166" fontId="11" fillId="0" borderId="6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right"/>
    </xf>
    <xf numFmtId="166" fontId="11" fillId="0" borderId="7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_FCPROD97" xfId="2"/>
  </cellStyles>
  <dxfs count="0"/>
  <tableStyles count="0" defaultTableStyle="TableStyleMedium2" defaultPivotStyle="PivotStyleLight16"/>
  <colors>
    <mruColors>
      <color rgb="FF90FA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abSelected="1" zoomScale="70" zoomScaleNormal="70" workbookViewId="0">
      <pane xSplit="2" ySplit="10" topLeftCell="C50" activePane="bottomRight" state="frozen"/>
      <selection pane="topRight" activeCell="C1" sqref="C1"/>
      <selection pane="bottomLeft" activeCell="A11" sqref="A11"/>
      <selection pane="bottomRight" activeCell="D53" sqref="D53"/>
    </sheetView>
  </sheetViews>
  <sheetFormatPr defaultRowHeight="22.5" customHeight="1" x14ac:dyDescent="0.25"/>
  <cols>
    <col min="1" max="1" width="12.28515625" style="6" customWidth="1"/>
    <col min="2" max="2" width="10.85546875" style="2" bestFit="1" customWidth="1"/>
    <col min="3" max="18" width="14" style="3" customWidth="1"/>
    <col min="19" max="25" width="8.7109375" style="2" bestFit="1" customWidth="1"/>
    <col min="26" max="16384" width="9.140625" style="2"/>
  </cols>
  <sheetData>
    <row r="1" spans="1:30" ht="22.5" customHeight="1" x14ac:dyDescent="0.25">
      <c r="A1" s="1" t="s">
        <v>0</v>
      </c>
    </row>
    <row r="2" spans="1:30" ht="22.5" customHeight="1" x14ac:dyDescent="0.25">
      <c r="A2" s="1" t="s">
        <v>1</v>
      </c>
    </row>
    <row r="3" spans="1:30" ht="22.5" customHeight="1" x14ac:dyDescent="0.25">
      <c r="A3" s="1" t="s">
        <v>37</v>
      </c>
    </row>
    <row r="4" spans="1:30" ht="22.5" customHeight="1" x14ac:dyDescent="0.25">
      <c r="A4" s="31" t="s">
        <v>39</v>
      </c>
    </row>
    <row r="5" spans="1:30" ht="22.5" customHeight="1" x14ac:dyDescent="0.25">
      <c r="A5" s="4" t="s">
        <v>2</v>
      </c>
      <c r="C5" s="35"/>
    </row>
    <row r="6" spans="1:30" ht="22.5" customHeight="1" x14ac:dyDescent="0.25">
      <c r="A6" s="7" t="s">
        <v>40</v>
      </c>
    </row>
    <row r="7" spans="1:30" ht="22.5" customHeight="1" x14ac:dyDescent="0.25">
      <c r="A7" s="4"/>
    </row>
    <row r="8" spans="1:30" s="34" customFormat="1" ht="22.5" customHeight="1" x14ac:dyDescent="0.25">
      <c r="A8" s="42" t="s">
        <v>3</v>
      </c>
      <c r="B8" s="43"/>
      <c r="C8" s="55" t="s">
        <v>38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</row>
    <row r="9" spans="1:30" s="5" customFormat="1" ht="22.5" customHeight="1" x14ac:dyDescent="0.25">
      <c r="A9" s="44" t="s">
        <v>4</v>
      </c>
      <c r="B9" s="44" t="s">
        <v>5</v>
      </c>
      <c r="C9" s="52" t="s">
        <v>6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/>
      <c r="T9" s="49" t="s">
        <v>24</v>
      </c>
      <c r="U9" s="50"/>
      <c r="V9" s="50"/>
      <c r="W9" s="50"/>
      <c r="X9" s="50"/>
      <c r="Y9" s="50"/>
      <c r="Z9" s="51"/>
      <c r="AA9" s="46" t="s">
        <v>31</v>
      </c>
      <c r="AB9" s="47"/>
      <c r="AC9" s="47"/>
      <c r="AD9" s="48"/>
    </row>
    <row r="10" spans="1:30" s="8" customFormat="1" ht="30.75" thickBot="1" x14ac:dyDescent="0.3">
      <c r="A10" s="45"/>
      <c r="B10" s="45"/>
      <c r="C10" s="12" t="s">
        <v>7</v>
      </c>
      <c r="D10" s="13" t="s">
        <v>8</v>
      </c>
      <c r="E10" s="13" t="s">
        <v>9</v>
      </c>
      <c r="F10" s="13" t="s">
        <v>10</v>
      </c>
      <c r="G10" s="13" t="s">
        <v>11</v>
      </c>
      <c r="H10" s="13" t="s">
        <v>12</v>
      </c>
      <c r="I10" s="13" t="s">
        <v>13</v>
      </c>
      <c r="J10" s="13" t="s">
        <v>14</v>
      </c>
      <c r="K10" s="13" t="s">
        <v>15</v>
      </c>
      <c r="L10" s="13" t="s">
        <v>16</v>
      </c>
      <c r="M10" s="13" t="s">
        <v>17</v>
      </c>
      <c r="N10" s="13" t="s">
        <v>18</v>
      </c>
      <c r="O10" s="13" t="s">
        <v>19</v>
      </c>
      <c r="P10" s="13" t="s">
        <v>20</v>
      </c>
      <c r="Q10" s="13" t="s">
        <v>21</v>
      </c>
      <c r="R10" s="13" t="s">
        <v>22</v>
      </c>
      <c r="S10" s="14" t="s">
        <v>23</v>
      </c>
      <c r="T10" s="15" t="s">
        <v>25</v>
      </c>
      <c r="U10" s="16" t="s">
        <v>36</v>
      </c>
      <c r="V10" s="16" t="s">
        <v>26</v>
      </c>
      <c r="W10" s="16" t="s">
        <v>27</v>
      </c>
      <c r="X10" s="16" t="s">
        <v>28</v>
      </c>
      <c r="Y10" s="16" t="s">
        <v>29</v>
      </c>
      <c r="Z10" s="17" t="s">
        <v>30</v>
      </c>
      <c r="AA10" s="18" t="s">
        <v>32</v>
      </c>
      <c r="AB10" s="19" t="s">
        <v>33</v>
      </c>
      <c r="AC10" s="19" t="s">
        <v>34</v>
      </c>
      <c r="AD10" s="20" t="s">
        <v>35</v>
      </c>
    </row>
    <row r="11" spans="1:30" ht="22.5" customHeight="1" thickTop="1" x14ac:dyDescent="0.25">
      <c r="A11" s="9">
        <v>2019</v>
      </c>
      <c r="B11" s="32">
        <v>43496</v>
      </c>
      <c r="C11" s="21">
        <v>200.5</v>
      </c>
      <c r="D11" s="22">
        <v>1</v>
      </c>
      <c r="E11" s="22">
        <v>49</v>
      </c>
      <c r="F11" s="22">
        <v>35</v>
      </c>
      <c r="G11" s="22">
        <v>4.2</v>
      </c>
      <c r="H11" s="22">
        <v>64.625454545454545</v>
      </c>
      <c r="I11" s="22">
        <v>70.449000000000012</v>
      </c>
      <c r="J11" s="22">
        <v>11.7</v>
      </c>
      <c r="K11" s="22">
        <v>37.96</v>
      </c>
      <c r="L11" s="22">
        <v>0</v>
      </c>
      <c r="M11" s="22">
        <v>36.799999999999997</v>
      </c>
      <c r="N11" s="22">
        <v>196.43099999999998</v>
      </c>
      <c r="O11" s="22">
        <v>0</v>
      </c>
      <c r="P11" s="22">
        <v>43.316000000000003</v>
      </c>
      <c r="Q11" s="22">
        <v>45.928571428571431</v>
      </c>
      <c r="R11" s="22">
        <v>31.849999999999998</v>
      </c>
      <c r="S11" s="23">
        <v>14.5</v>
      </c>
      <c r="T11" s="24">
        <v>46.2</v>
      </c>
      <c r="U11" s="25">
        <v>259.39999999999998</v>
      </c>
      <c r="V11" s="25">
        <v>8.6</v>
      </c>
      <c r="W11" s="25">
        <v>0</v>
      </c>
      <c r="X11" s="25">
        <v>262.39999999999998</v>
      </c>
      <c r="Y11" s="25">
        <v>0</v>
      </c>
      <c r="Z11" s="23">
        <v>27</v>
      </c>
      <c r="AA11" s="24">
        <v>66.121212121212125</v>
      </c>
      <c r="AB11" s="25">
        <v>0</v>
      </c>
      <c r="AC11" s="25">
        <v>6</v>
      </c>
      <c r="AD11" s="23">
        <v>555.70000000000005</v>
      </c>
    </row>
    <row r="12" spans="1:30" ht="22.5" customHeight="1" x14ac:dyDescent="0.25">
      <c r="A12" s="10">
        <v>2019</v>
      </c>
      <c r="B12" s="32">
        <v>43524</v>
      </c>
      <c r="C12" s="21">
        <v>208.9</v>
      </c>
      <c r="D12" s="22">
        <v>4.9000000000000004</v>
      </c>
      <c r="E12" s="22">
        <v>43.5</v>
      </c>
      <c r="F12" s="22">
        <v>45.1</v>
      </c>
      <c r="G12" s="22">
        <v>11</v>
      </c>
      <c r="H12" s="22">
        <v>87.934545454545443</v>
      </c>
      <c r="I12" s="22">
        <v>77.809000000000012</v>
      </c>
      <c r="J12" s="22">
        <v>267.60000000000002</v>
      </c>
      <c r="K12" s="22">
        <v>222.21199999999999</v>
      </c>
      <c r="L12" s="22">
        <v>78.599999999999994</v>
      </c>
      <c r="M12" s="22">
        <v>8.3000000000000007</v>
      </c>
      <c r="N12" s="22">
        <v>514.87800000000004</v>
      </c>
      <c r="O12" s="22">
        <v>0.3</v>
      </c>
      <c r="P12" s="22">
        <v>93.912000000000006</v>
      </c>
      <c r="Q12" s="22">
        <v>22.97012987012987</v>
      </c>
      <c r="R12" s="22">
        <v>23.373000000000001</v>
      </c>
      <c r="S12" s="23">
        <v>11.1</v>
      </c>
      <c r="T12" s="24">
        <v>30.1</v>
      </c>
      <c r="U12" s="25">
        <v>528.70000000000005</v>
      </c>
      <c r="V12" s="25">
        <v>9</v>
      </c>
      <c r="W12" s="25">
        <v>0</v>
      </c>
      <c r="X12" s="25">
        <v>92.1</v>
      </c>
      <c r="Y12" s="25">
        <v>0</v>
      </c>
      <c r="Z12" s="23">
        <v>156.9</v>
      </c>
      <c r="AA12" s="24">
        <v>52.484848484848484</v>
      </c>
      <c r="AB12" s="25">
        <v>0</v>
      </c>
      <c r="AC12" s="25">
        <v>8.6999999999999993</v>
      </c>
      <c r="AD12" s="23">
        <v>626.20000000000005</v>
      </c>
    </row>
    <row r="13" spans="1:30" ht="22.5" customHeight="1" x14ac:dyDescent="0.25">
      <c r="A13" s="10">
        <v>2019</v>
      </c>
      <c r="B13" s="32">
        <v>43555</v>
      </c>
      <c r="C13" s="21">
        <v>108.5</v>
      </c>
      <c r="D13" s="22">
        <v>25.3</v>
      </c>
      <c r="E13" s="22">
        <v>5</v>
      </c>
      <c r="F13" s="22">
        <v>39.299999999999997</v>
      </c>
      <c r="G13" s="22">
        <v>44</v>
      </c>
      <c r="H13" s="22">
        <v>51.470909090909096</v>
      </c>
      <c r="I13" s="22">
        <v>34.730000000000004</v>
      </c>
      <c r="J13" s="22">
        <v>69.3</v>
      </c>
      <c r="K13" s="22">
        <v>58.472999999999992</v>
      </c>
      <c r="L13" s="22">
        <v>203.2</v>
      </c>
      <c r="M13" s="22">
        <v>13.7</v>
      </c>
      <c r="N13" s="22">
        <v>601.22400000000005</v>
      </c>
      <c r="O13" s="22">
        <v>27.9</v>
      </c>
      <c r="P13" s="22">
        <v>31.303999999999998</v>
      </c>
      <c r="Q13" s="22">
        <v>24.864935064935064</v>
      </c>
      <c r="R13" s="22">
        <v>6.37</v>
      </c>
      <c r="S13" s="23">
        <v>0</v>
      </c>
      <c r="T13" s="24">
        <v>241.1</v>
      </c>
      <c r="U13" s="25">
        <v>368.3</v>
      </c>
      <c r="V13" s="25">
        <v>9.52</v>
      </c>
      <c r="W13" s="25">
        <v>0</v>
      </c>
      <c r="X13" s="25">
        <v>228.5</v>
      </c>
      <c r="Y13" s="25">
        <v>0</v>
      </c>
      <c r="Z13" s="23">
        <v>4.8</v>
      </c>
      <c r="AA13" s="24">
        <v>18.939393939393941</v>
      </c>
      <c r="AB13" s="25">
        <v>0</v>
      </c>
      <c r="AC13" s="25">
        <v>4.0999999999999996</v>
      </c>
      <c r="AD13" s="23">
        <v>11.9</v>
      </c>
    </row>
    <row r="14" spans="1:30" ht="22.5" customHeight="1" x14ac:dyDescent="0.25">
      <c r="A14" s="10">
        <v>2019</v>
      </c>
      <c r="B14" s="32">
        <v>43585</v>
      </c>
      <c r="C14" s="21">
        <v>164.2</v>
      </c>
      <c r="D14" s="22">
        <v>37.299999999999997</v>
      </c>
      <c r="E14" s="22">
        <v>56.5</v>
      </c>
      <c r="F14" s="22">
        <v>37.700000000000003</v>
      </c>
      <c r="G14" s="22">
        <v>51.4</v>
      </c>
      <c r="H14" s="22">
        <v>29.872727272727271</v>
      </c>
      <c r="I14" s="22">
        <v>43.055999999999997</v>
      </c>
      <c r="J14" s="22">
        <v>6.9</v>
      </c>
      <c r="K14" s="22">
        <v>286.96300000000002</v>
      </c>
      <c r="L14" s="22">
        <v>519.79999999999995</v>
      </c>
      <c r="M14" s="22">
        <v>20.6</v>
      </c>
      <c r="N14" s="22">
        <v>166.66499999999999</v>
      </c>
      <c r="O14" s="22">
        <v>14</v>
      </c>
      <c r="P14" s="22">
        <v>35.49</v>
      </c>
      <c r="Q14" s="22">
        <v>19.632467532467533</v>
      </c>
      <c r="R14" s="22">
        <v>5.5860000000000003</v>
      </c>
      <c r="S14" s="23">
        <v>0</v>
      </c>
      <c r="T14" s="24">
        <v>191.8</v>
      </c>
      <c r="U14" s="25">
        <v>251.4</v>
      </c>
      <c r="V14" s="25">
        <v>5.7</v>
      </c>
      <c r="W14" s="25">
        <v>0</v>
      </c>
      <c r="X14" s="25">
        <v>516.5</v>
      </c>
      <c r="Y14" s="25">
        <v>0</v>
      </c>
      <c r="Z14" s="23">
        <v>0</v>
      </c>
      <c r="AA14" s="24">
        <v>39.833333333333329</v>
      </c>
      <c r="AB14" s="25">
        <v>0</v>
      </c>
      <c r="AC14" s="25">
        <v>4.7</v>
      </c>
      <c r="AD14" s="23">
        <v>2.6</v>
      </c>
    </row>
    <row r="15" spans="1:30" ht="22.5" customHeight="1" x14ac:dyDescent="0.25">
      <c r="A15" s="10">
        <v>2019</v>
      </c>
      <c r="B15" s="32">
        <v>43616</v>
      </c>
      <c r="C15" s="21">
        <v>80.180399999999992</v>
      </c>
      <c r="D15" s="22">
        <v>96.933440000000004</v>
      </c>
      <c r="E15" s="22">
        <v>34.965910000000001</v>
      </c>
      <c r="F15" s="22">
        <v>125.35382000000001</v>
      </c>
      <c r="G15" s="22">
        <v>13.216659999999999</v>
      </c>
      <c r="H15" s="22">
        <v>22.369090909090907</v>
      </c>
      <c r="I15" s="22">
        <v>67.62</v>
      </c>
      <c r="J15" s="22">
        <v>94.660420000000002</v>
      </c>
      <c r="K15" s="22">
        <v>10.219999999999999</v>
      </c>
      <c r="L15" s="22">
        <v>102.83733000000001</v>
      </c>
      <c r="M15" s="22">
        <v>12.5654</v>
      </c>
      <c r="N15" s="22">
        <v>195.69299999999998</v>
      </c>
      <c r="O15" s="22">
        <v>18.629849999999998</v>
      </c>
      <c r="P15" s="22">
        <v>34.58</v>
      </c>
      <c r="Q15" s="22">
        <v>38.101298701298703</v>
      </c>
      <c r="R15" s="22">
        <v>19.795999999999999</v>
      </c>
      <c r="S15" s="23">
        <v>0</v>
      </c>
      <c r="T15" s="24">
        <v>222.1987</v>
      </c>
      <c r="U15" s="25">
        <v>255.19198</v>
      </c>
      <c r="V15" s="25">
        <v>0</v>
      </c>
      <c r="W15" s="25">
        <v>0</v>
      </c>
      <c r="X15" s="25">
        <v>104.49328999999999</v>
      </c>
      <c r="Y15" s="25">
        <v>0</v>
      </c>
      <c r="Z15" s="23">
        <v>201</v>
      </c>
      <c r="AA15" s="24">
        <v>6.7727272727272734</v>
      </c>
      <c r="AB15" s="25">
        <v>0</v>
      </c>
      <c r="AC15" s="25">
        <v>2.8126199999999999</v>
      </c>
      <c r="AD15" s="23">
        <v>0</v>
      </c>
    </row>
    <row r="16" spans="1:30" ht="22.5" customHeight="1" x14ac:dyDescent="0.25">
      <c r="A16" s="10">
        <v>2019</v>
      </c>
      <c r="B16" s="32">
        <v>43646</v>
      </c>
      <c r="C16" s="21">
        <v>126.53319999999999</v>
      </c>
      <c r="D16" s="22">
        <v>19.311919999999997</v>
      </c>
      <c r="E16" s="22">
        <v>38.845639999999996</v>
      </c>
      <c r="F16" s="22">
        <v>125.32257000000001</v>
      </c>
      <c r="G16" s="22">
        <v>202.64004</v>
      </c>
      <c r="H16" s="22">
        <v>17.034545454545455</v>
      </c>
      <c r="I16" s="22">
        <v>76.451999999999998</v>
      </c>
      <c r="J16" s="22">
        <v>215.32343</v>
      </c>
      <c r="K16" s="22">
        <v>28.908000000000001</v>
      </c>
      <c r="L16" s="22">
        <v>556.52748999999994</v>
      </c>
      <c r="M16" s="22">
        <v>6.3081800000000001</v>
      </c>
      <c r="N16" s="22">
        <v>138.12899999999999</v>
      </c>
      <c r="O16" s="22">
        <v>4.9559600000000001</v>
      </c>
      <c r="P16" s="22">
        <v>128.67400000000001</v>
      </c>
      <c r="Q16" s="22">
        <v>58.355844155844153</v>
      </c>
      <c r="R16" s="22">
        <v>19.11</v>
      </c>
      <c r="S16" s="23">
        <v>0</v>
      </c>
      <c r="T16" s="24">
        <v>313.23442</v>
      </c>
      <c r="U16" s="25">
        <v>100.70553</v>
      </c>
      <c r="V16" s="25">
        <v>0</v>
      </c>
      <c r="W16" s="25">
        <v>0</v>
      </c>
      <c r="X16" s="25">
        <v>46.417619999999999</v>
      </c>
      <c r="Y16" s="25">
        <v>0</v>
      </c>
      <c r="Z16" s="23">
        <v>0</v>
      </c>
      <c r="AA16" s="24">
        <v>0.22727272727272729</v>
      </c>
      <c r="AB16" s="25">
        <v>0</v>
      </c>
      <c r="AC16" s="25">
        <v>2.8551100000000003</v>
      </c>
      <c r="AD16" s="23">
        <v>0</v>
      </c>
    </row>
    <row r="17" spans="1:30" ht="22.5" customHeight="1" x14ac:dyDescent="0.25">
      <c r="A17" s="10">
        <v>2019</v>
      </c>
      <c r="B17" s="32">
        <v>43677</v>
      </c>
      <c r="C17" s="21">
        <v>127.16889</v>
      </c>
      <c r="D17" s="22">
        <v>48.326459999999997</v>
      </c>
      <c r="E17" s="22">
        <v>164.68359000000001</v>
      </c>
      <c r="F17" s="22">
        <v>149.04209</v>
      </c>
      <c r="G17" s="22">
        <v>18.302060000000001</v>
      </c>
      <c r="H17" s="22">
        <v>122.26545454545455</v>
      </c>
      <c r="I17" s="22">
        <v>87.100999999999999</v>
      </c>
      <c r="J17" s="22">
        <v>60.839199999999998</v>
      </c>
      <c r="K17" s="22">
        <v>3.2120000000000002</v>
      </c>
      <c r="L17" s="22">
        <v>260.23332999999997</v>
      </c>
      <c r="M17" s="22">
        <v>12.789350000000001</v>
      </c>
      <c r="N17" s="22">
        <v>570.84300000000007</v>
      </c>
      <c r="O17" s="22">
        <v>0</v>
      </c>
      <c r="P17" s="22">
        <v>83.72</v>
      </c>
      <c r="Q17" s="22">
        <v>67.794805194805193</v>
      </c>
      <c r="R17" s="22">
        <v>22.245999999999999</v>
      </c>
      <c r="S17" s="23">
        <v>0</v>
      </c>
      <c r="T17" s="24">
        <v>87.757960000000011</v>
      </c>
      <c r="U17" s="25">
        <v>27.353249999999999</v>
      </c>
      <c r="V17" s="25">
        <v>0</v>
      </c>
      <c r="W17" s="25">
        <v>0</v>
      </c>
      <c r="X17" s="25">
        <v>0</v>
      </c>
      <c r="Y17" s="25">
        <v>0</v>
      </c>
      <c r="Z17" s="23">
        <v>0</v>
      </c>
      <c r="AA17" s="24">
        <v>3.5000000000000004</v>
      </c>
      <c r="AB17" s="25">
        <v>0</v>
      </c>
      <c r="AC17" s="25">
        <v>10.69516</v>
      </c>
      <c r="AD17" s="23">
        <v>0</v>
      </c>
    </row>
    <row r="18" spans="1:30" ht="22.5" customHeight="1" x14ac:dyDescent="0.25">
      <c r="A18" s="10">
        <v>2019</v>
      </c>
      <c r="B18" s="32">
        <v>43708</v>
      </c>
      <c r="C18" s="21">
        <v>270.30399999999997</v>
      </c>
      <c r="D18" s="22">
        <v>0</v>
      </c>
      <c r="E18" s="22">
        <v>50.503999999999998</v>
      </c>
      <c r="F18" s="22">
        <v>156.50700000000001</v>
      </c>
      <c r="G18" s="22">
        <v>161.76400000000001</v>
      </c>
      <c r="H18" s="22">
        <v>178.30545454545452</v>
      </c>
      <c r="I18" s="22">
        <v>107.042</v>
      </c>
      <c r="J18" s="22">
        <v>67.212000000000003</v>
      </c>
      <c r="K18" s="22">
        <v>72.781000000000006</v>
      </c>
      <c r="L18" s="22">
        <v>196.08600000000001</v>
      </c>
      <c r="M18" s="22">
        <v>82.576999999999998</v>
      </c>
      <c r="N18" s="22">
        <v>226.56599999999997</v>
      </c>
      <c r="O18" s="22">
        <v>0</v>
      </c>
      <c r="P18" s="22">
        <v>5.46</v>
      </c>
      <c r="Q18" s="22">
        <v>47.81818181818182</v>
      </c>
      <c r="R18" s="22">
        <v>23.911999999999999</v>
      </c>
      <c r="S18" s="23">
        <v>0</v>
      </c>
      <c r="T18" s="24">
        <v>9.6620000000000008</v>
      </c>
      <c r="U18" s="25">
        <v>42.033000000000001</v>
      </c>
      <c r="V18" s="25">
        <v>0</v>
      </c>
      <c r="W18" s="25">
        <v>0</v>
      </c>
      <c r="X18" s="25">
        <v>0</v>
      </c>
      <c r="Y18" s="25">
        <v>0</v>
      </c>
      <c r="Z18" s="23">
        <v>0</v>
      </c>
      <c r="AA18" s="24">
        <v>499.93939393939394</v>
      </c>
      <c r="AB18" s="25">
        <v>0</v>
      </c>
      <c r="AC18" s="25">
        <v>10.423</v>
      </c>
      <c r="AD18" s="23">
        <v>0</v>
      </c>
    </row>
    <row r="19" spans="1:30" ht="22.5" customHeight="1" x14ac:dyDescent="0.25">
      <c r="A19" s="10">
        <v>2019</v>
      </c>
      <c r="B19" s="32">
        <v>43738</v>
      </c>
      <c r="C19" s="21">
        <v>41.777550000000005</v>
      </c>
      <c r="D19" s="22">
        <v>9.3806600000000007</v>
      </c>
      <c r="E19" s="22">
        <v>39.125839999999997</v>
      </c>
      <c r="F19" s="22">
        <v>252.93797000000001</v>
      </c>
      <c r="G19" s="22">
        <v>4.9934500000000002</v>
      </c>
      <c r="H19" s="22">
        <v>220.45272727272726</v>
      </c>
      <c r="I19" s="22">
        <v>70.103999999999999</v>
      </c>
      <c r="J19" s="22">
        <v>600.20146999999997</v>
      </c>
      <c r="K19" s="22">
        <v>29.638000000000002</v>
      </c>
      <c r="L19" s="22">
        <v>0</v>
      </c>
      <c r="M19" s="22">
        <v>26.171110000000002</v>
      </c>
      <c r="N19" s="22">
        <v>314.26499999999999</v>
      </c>
      <c r="O19" s="22">
        <v>0</v>
      </c>
      <c r="P19" s="22">
        <v>870.14200000000005</v>
      </c>
      <c r="Q19" s="22">
        <v>58.674025974025966</v>
      </c>
      <c r="R19" s="22">
        <v>22.588999999999999</v>
      </c>
      <c r="S19" s="23">
        <v>0</v>
      </c>
      <c r="T19" s="24">
        <v>26.53511</v>
      </c>
      <c r="U19" s="25">
        <v>13.676620000000002</v>
      </c>
      <c r="V19" s="25">
        <v>0</v>
      </c>
      <c r="W19" s="25">
        <v>0</v>
      </c>
      <c r="X19" s="25">
        <v>115.69492</v>
      </c>
      <c r="Y19" s="25">
        <v>0</v>
      </c>
      <c r="Z19" s="23">
        <v>0</v>
      </c>
      <c r="AA19" s="24">
        <v>78.606060606060609</v>
      </c>
      <c r="AB19" s="25">
        <v>0</v>
      </c>
      <c r="AC19" s="25">
        <v>17.430220000000002</v>
      </c>
      <c r="AD19" s="23">
        <v>0</v>
      </c>
    </row>
    <row r="20" spans="1:30" ht="22.5" customHeight="1" x14ac:dyDescent="0.25">
      <c r="A20" s="10">
        <v>2019</v>
      </c>
      <c r="B20" s="32">
        <v>43769</v>
      </c>
      <c r="C20" s="21">
        <v>58.425879999999999</v>
      </c>
      <c r="D20" s="22">
        <v>6.0973999999999995</v>
      </c>
      <c r="E20" s="22">
        <v>243.54717000000002</v>
      </c>
      <c r="F20" s="22">
        <v>183.67525000000001</v>
      </c>
      <c r="G20" s="22">
        <v>10.912319999999999</v>
      </c>
      <c r="H20" s="22">
        <v>148.17636363636365</v>
      </c>
      <c r="I20" s="22">
        <v>76.751000000000005</v>
      </c>
      <c r="J20" s="22">
        <v>797.65404000000001</v>
      </c>
      <c r="K20" s="22">
        <v>26.133999999999997</v>
      </c>
      <c r="L20" s="22">
        <v>150.33951000000002</v>
      </c>
      <c r="M20" s="22">
        <v>36.194879999999998</v>
      </c>
      <c r="N20" s="22">
        <v>366.786</v>
      </c>
      <c r="O20" s="22">
        <v>0</v>
      </c>
      <c r="P20" s="22">
        <v>332.51400000000001</v>
      </c>
      <c r="Q20" s="22">
        <v>83.990909090909099</v>
      </c>
      <c r="R20" s="22">
        <v>21.315000000000001</v>
      </c>
      <c r="S20" s="23">
        <v>4.1637299999999993</v>
      </c>
      <c r="T20" s="24">
        <v>46.931750000000001</v>
      </c>
      <c r="U20" s="25">
        <v>166.23935</v>
      </c>
      <c r="V20" s="25">
        <v>0</v>
      </c>
      <c r="W20" s="25">
        <v>0</v>
      </c>
      <c r="X20" s="25">
        <v>25.60257</v>
      </c>
      <c r="Y20" s="25">
        <v>0</v>
      </c>
      <c r="Z20" s="23">
        <v>0</v>
      </c>
      <c r="AA20" s="24">
        <v>327.80303030303031</v>
      </c>
      <c r="AB20" s="25">
        <v>0</v>
      </c>
      <c r="AC20" s="25">
        <v>2.72722</v>
      </c>
      <c r="AD20" s="23">
        <v>0</v>
      </c>
    </row>
    <row r="21" spans="1:30" ht="22.5" customHeight="1" x14ac:dyDescent="0.25">
      <c r="A21" s="10">
        <v>2019</v>
      </c>
      <c r="B21" s="32">
        <v>43799</v>
      </c>
      <c r="C21" s="21">
        <v>6.5058299999999996</v>
      </c>
      <c r="D21" s="22">
        <v>1.31952</v>
      </c>
      <c r="E21" s="22">
        <v>103.82078</v>
      </c>
      <c r="F21" s="22">
        <v>147.58069</v>
      </c>
      <c r="G21" s="22">
        <v>62.838430000000002</v>
      </c>
      <c r="H21" s="22">
        <v>132.72545454545454</v>
      </c>
      <c r="I21" s="22">
        <v>83.766000000000005</v>
      </c>
      <c r="J21" s="22">
        <v>143.38413</v>
      </c>
      <c r="K21" s="22">
        <v>18.469000000000001</v>
      </c>
      <c r="L21" s="22">
        <v>0</v>
      </c>
      <c r="M21" s="22">
        <v>15.52802</v>
      </c>
      <c r="N21" s="22">
        <v>321.52199999999999</v>
      </c>
      <c r="O21" s="22">
        <v>0.13195000000000001</v>
      </c>
      <c r="P21" s="22">
        <v>203.65800000000002</v>
      </c>
      <c r="Q21" s="22">
        <v>86.919480519480516</v>
      </c>
      <c r="R21" s="22">
        <v>386.267</v>
      </c>
      <c r="S21" s="23">
        <v>41.02176</v>
      </c>
      <c r="T21" s="24">
        <v>15.73807</v>
      </c>
      <c r="U21" s="25">
        <v>2.98068</v>
      </c>
      <c r="V21" s="25">
        <v>0</v>
      </c>
      <c r="W21" s="25">
        <v>0</v>
      </c>
      <c r="X21" s="25">
        <v>350.84775000000002</v>
      </c>
      <c r="Y21" s="25">
        <v>0</v>
      </c>
      <c r="Z21" s="23">
        <v>218.38701</v>
      </c>
      <c r="AA21" s="24">
        <v>77.227272727272734</v>
      </c>
      <c r="AB21" s="25">
        <v>0</v>
      </c>
      <c r="AC21" s="25">
        <v>3.4836300000000002</v>
      </c>
      <c r="AD21" s="23">
        <v>3.492E-2</v>
      </c>
    </row>
    <row r="22" spans="1:30" ht="22.5" customHeight="1" x14ac:dyDescent="0.25">
      <c r="A22" s="11">
        <v>2019</v>
      </c>
      <c r="B22" s="33">
        <v>43830</v>
      </c>
      <c r="C22" s="26">
        <v>306.94121999999999</v>
      </c>
      <c r="D22" s="27">
        <v>114.83732000000001</v>
      </c>
      <c r="E22" s="27">
        <v>143.05103</v>
      </c>
      <c r="F22" s="27">
        <v>169.12566000000001</v>
      </c>
      <c r="G22" s="27">
        <v>71.848960000000005</v>
      </c>
      <c r="H22" s="27">
        <v>130.29090909090908</v>
      </c>
      <c r="I22" s="27">
        <v>134.274</v>
      </c>
      <c r="J22" s="27">
        <v>75.357919999999993</v>
      </c>
      <c r="K22" s="27">
        <v>130.37799999999999</v>
      </c>
      <c r="L22" s="27">
        <v>0</v>
      </c>
      <c r="M22" s="27">
        <v>31.287890000000001</v>
      </c>
      <c r="N22" s="27">
        <v>545.38199999999995</v>
      </c>
      <c r="O22" s="27">
        <v>4.4986699999999997</v>
      </c>
      <c r="P22" s="27">
        <v>109.928</v>
      </c>
      <c r="Q22" s="27">
        <v>148.47532467532469</v>
      </c>
      <c r="R22" s="27">
        <v>38.366999999999997</v>
      </c>
      <c r="S22" s="28">
        <v>74.502690000000001</v>
      </c>
      <c r="T22" s="29">
        <v>53.935360000000003</v>
      </c>
      <c r="U22" s="30">
        <v>81.213949999999997</v>
      </c>
      <c r="V22" s="30">
        <v>0.95210000000000006</v>
      </c>
      <c r="W22" s="30">
        <v>0</v>
      </c>
      <c r="X22" s="30">
        <v>380.96017000000001</v>
      </c>
      <c r="Y22" s="30">
        <v>0</v>
      </c>
      <c r="Z22" s="28">
        <v>123.92344</v>
      </c>
      <c r="AA22" s="29">
        <v>136.78787878787878</v>
      </c>
      <c r="AB22" s="30">
        <v>0</v>
      </c>
      <c r="AC22" s="30">
        <v>2.6462699999999999</v>
      </c>
      <c r="AD22" s="28">
        <v>26.164680000000001</v>
      </c>
    </row>
    <row r="23" spans="1:30" ht="22.5" customHeight="1" x14ac:dyDescent="0.25">
      <c r="A23" s="9">
        <v>2020</v>
      </c>
      <c r="B23" s="32">
        <v>43861</v>
      </c>
      <c r="C23" s="21">
        <v>19</v>
      </c>
      <c r="D23" s="22">
        <v>0</v>
      </c>
      <c r="E23" s="22">
        <v>259.2</v>
      </c>
      <c r="F23" s="22">
        <v>124.7</v>
      </c>
      <c r="G23" s="22">
        <v>79.5</v>
      </c>
      <c r="H23" s="22">
        <v>21.318181818181817</v>
      </c>
      <c r="I23" s="22">
        <v>50.393000000000001</v>
      </c>
      <c r="J23" s="22">
        <v>135</v>
      </c>
      <c r="K23" s="22">
        <v>25.257999999999999</v>
      </c>
      <c r="L23" s="22">
        <v>0</v>
      </c>
      <c r="M23" s="22">
        <v>25.4</v>
      </c>
      <c r="N23" s="22">
        <v>6527.3640000000005</v>
      </c>
      <c r="O23" s="22">
        <v>0</v>
      </c>
      <c r="P23" s="22">
        <v>246.24600000000004</v>
      </c>
      <c r="Q23" s="22">
        <v>14.197402597402599</v>
      </c>
      <c r="R23" s="22">
        <v>22.344000000000001</v>
      </c>
      <c r="S23" s="23">
        <v>41.8</v>
      </c>
      <c r="T23" s="24">
        <v>42.6</v>
      </c>
      <c r="U23" s="25">
        <v>90.9</v>
      </c>
      <c r="V23" s="25">
        <v>3.8</v>
      </c>
      <c r="W23" s="25">
        <v>0</v>
      </c>
      <c r="X23" s="25">
        <v>2.1</v>
      </c>
      <c r="Y23" s="25">
        <v>0</v>
      </c>
      <c r="Z23" s="23">
        <v>0.4</v>
      </c>
      <c r="AA23" s="24">
        <v>56.196969696969695</v>
      </c>
      <c r="AB23" s="25">
        <v>0</v>
      </c>
      <c r="AC23" s="25">
        <v>16.600000000000001</v>
      </c>
      <c r="AD23" s="23">
        <v>131.80000000000001</v>
      </c>
    </row>
    <row r="24" spans="1:30" ht="22.5" customHeight="1" x14ac:dyDescent="0.25">
      <c r="A24" s="10">
        <v>2020</v>
      </c>
      <c r="B24" s="32">
        <v>43890</v>
      </c>
      <c r="C24" s="21">
        <v>68.2</v>
      </c>
      <c r="D24" s="22">
        <v>40.6</v>
      </c>
      <c r="E24" s="22">
        <v>341.4</v>
      </c>
      <c r="F24" s="22">
        <v>102</v>
      </c>
      <c r="G24" s="22">
        <v>96.6</v>
      </c>
      <c r="H24" s="22">
        <v>21.078181818181818</v>
      </c>
      <c r="I24" s="22">
        <v>82.570000000000007</v>
      </c>
      <c r="J24" s="22">
        <v>261.2</v>
      </c>
      <c r="K24" s="22">
        <v>36.865000000000002</v>
      </c>
      <c r="L24" s="22">
        <v>11.1</v>
      </c>
      <c r="M24" s="22">
        <v>15.8</v>
      </c>
      <c r="N24" s="22">
        <v>866.41199999999992</v>
      </c>
      <c r="O24" s="22">
        <v>7.5</v>
      </c>
      <c r="P24" s="22">
        <v>205.29599999999999</v>
      </c>
      <c r="Q24" s="22">
        <v>55.175324675324674</v>
      </c>
      <c r="R24" s="22">
        <v>25.039000000000001</v>
      </c>
      <c r="S24" s="23">
        <v>6.4</v>
      </c>
      <c r="T24" s="24">
        <v>133.9</v>
      </c>
      <c r="U24" s="25">
        <v>207.8</v>
      </c>
      <c r="V24" s="25">
        <v>13.3</v>
      </c>
      <c r="W24" s="25">
        <v>0</v>
      </c>
      <c r="X24" s="25">
        <v>35.6</v>
      </c>
      <c r="Y24" s="25">
        <v>0</v>
      </c>
      <c r="Z24" s="23">
        <v>352.2</v>
      </c>
      <c r="AA24" s="24">
        <v>94.484848484848499</v>
      </c>
      <c r="AB24" s="25">
        <v>0</v>
      </c>
      <c r="AC24" s="25">
        <v>14</v>
      </c>
      <c r="AD24" s="23">
        <v>387.6</v>
      </c>
    </row>
    <row r="25" spans="1:30" ht="22.5" customHeight="1" x14ac:dyDescent="0.25">
      <c r="A25" s="10">
        <v>2020</v>
      </c>
      <c r="B25" s="32">
        <v>43921</v>
      </c>
      <c r="C25" s="21">
        <v>103.5</v>
      </c>
      <c r="D25" s="22">
        <v>20.5</v>
      </c>
      <c r="E25" s="22">
        <v>78</v>
      </c>
      <c r="F25" s="22">
        <v>140.69999999999999</v>
      </c>
      <c r="G25" s="22">
        <v>663.2</v>
      </c>
      <c r="H25" s="22">
        <v>90.332727272727283</v>
      </c>
      <c r="I25" s="22">
        <v>189.47399999999999</v>
      </c>
      <c r="J25" s="22">
        <v>205</v>
      </c>
      <c r="K25" s="22">
        <v>49.567</v>
      </c>
      <c r="L25" s="22">
        <v>597.20000000000005</v>
      </c>
      <c r="M25" s="22">
        <v>15.7</v>
      </c>
      <c r="N25" s="22">
        <v>453.00900000000001</v>
      </c>
      <c r="O25" s="22">
        <v>17.100000000000001</v>
      </c>
      <c r="P25" s="22">
        <v>304.66800000000001</v>
      </c>
      <c r="Q25" s="22">
        <v>44.470129870129867</v>
      </c>
      <c r="R25" s="22">
        <v>24.401999999999997</v>
      </c>
      <c r="S25" s="23">
        <v>0</v>
      </c>
      <c r="T25" s="24">
        <v>1028.4000000000001</v>
      </c>
      <c r="U25" s="25">
        <v>358</v>
      </c>
      <c r="V25" s="25">
        <v>42.1</v>
      </c>
      <c r="W25" s="25">
        <v>0</v>
      </c>
      <c r="X25" s="25">
        <v>167.4</v>
      </c>
      <c r="Y25" s="25">
        <v>0</v>
      </c>
      <c r="Z25" s="23">
        <v>7.9</v>
      </c>
      <c r="AA25" s="24">
        <v>2.8787878787878789</v>
      </c>
      <c r="AB25" s="25">
        <v>0</v>
      </c>
      <c r="AC25" s="25">
        <v>5.3</v>
      </c>
      <c r="AD25" s="23">
        <v>77.599999999999994</v>
      </c>
    </row>
    <row r="26" spans="1:30" ht="22.5" customHeight="1" x14ac:dyDescent="0.25">
      <c r="A26" s="10">
        <v>2020</v>
      </c>
      <c r="B26" s="32">
        <v>43951</v>
      </c>
      <c r="C26" s="21">
        <v>148.30000000000001</v>
      </c>
      <c r="D26" s="22">
        <v>3.3</v>
      </c>
      <c r="E26" s="22">
        <v>66</v>
      </c>
      <c r="F26" s="22">
        <v>85.6</v>
      </c>
      <c r="G26" s="22">
        <v>347</v>
      </c>
      <c r="H26" s="22">
        <v>74.2</v>
      </c>
      <c r="I26" s="22">
        <v>117.53</v>
      </c>
      <c r="J26" s="22">
        <v>30.1</v>
      </c>
      <c r="K26" s="22">
        <v>97.016999999999996</v>
      </c>
      <c r="L26" s="22">
        <v>223.3</v>
      </c>
      <c r="M26" s="22">
        <v>25.1</v>
      </c>
      <c r="N26" s="22">
        <v>218.07900000000001</v>
      </c>
      <c r="O26" s="22">
        <v>0</v>
      </c>
      <c r="P26" s="22">
        <v>124.12400000000001</v>
      </c>
      <c r="Q26" s="22">
        <v>168.47142857142856</v>
      </c>
      <c r="R26" s="22">
        <v>24.254999999999999</v>
      </c>
      <c r="S26" s="23">
        <v>0</v>
      </c>
      <c r="T26" s="24">
        <v>890.6</v>
      </c>
      <c r="U26" s="25">
        <v>250.9</v>
      </c>
      <c r="V26" s="25">
        <v>5.7</v>
      </c>
      <c r="W26" s="25">
        <v>0</v>
      </c>
      <c r="X26" s="25">
        <v>76.900000000000006</v>
      </c>
      <c r="Y26" s="25">
        <v>0</v>
      </c>
      <c r="Z26" s="23">
        <v>5</v>
      </c>
      <c r="AA26" s="24">
        <v>27.72727272727273</v>
      </c>
      <c r="AB26" s="25">
        <v>0</v>
      </c>
      <c r="AC26" s="25">
        <v>4.7</v>
      </c>
      <c r="AD26" s="23">
        <v>2.4</v>
      </c>
    </row>
    <row r="27" spans="1:30" ht="22.5" customHeight="1" x14ac:dyDescent="0.25">
      <c r="A27" s="10">
        <v>2020</v>
      </c>
      <c r="B27" s="32">
        <v>43982</v>
      </c>
      <c r="C27" s="21">
        <v>86.8</v>
      </c>
      <c r="D27" s="22">
        <v>20.3</v>
      </c>
      <c r="E27" s="22">
        <v>68.5</v>
      </c>
      <c r="F27" s="22">
        <v>73.900000000000006</v>
      </c>
      <c r="G27" s="22">
        <v>43</v>
      </c>
      <c r="H27" s="22">
        <v>44.57090909090909</v>
      </c>
      <c r="I27" s="22">
        <v>70.471999999999994</v>
      </c>
      <c r="J27" s="22">
        <v>0</v>
      </c>
      <c r="K27" s="22">
        <v>40.733999999999995</v>
      </c>
      <c r="L27" s="22">
        <v>241.6</v>
      </c>
      <c r="M27" s="22">
        <v>21.9</v>
      </c>
      <c r="N27" s="22">
        <v>922.37699999999995</v>
      </c>
      <c r="O27" s="22">
        <v>0</v>
      </c>
      <c r="P27" s="22">
        <v>95.367999999999995</v>
      </c>
      <c r="Q27" s="22">
        <v>191.57272727272726</v>
      </c>
      <c r="R27" s="22">
        <v>23.568999999999999</v>
      </c>
      <c r="S27" s="23">
        <v>0</v>
      </c>
      <c r="T27" s="24">
        <v>215.5</v>
      </c>
      <c r="U27" s="25">
        <v>182.4</v>
      </c>
      <c r="V27" s="25">
        <v>0</v>
      </c>
      <c r="W27" s="25">
        <v>0</v>
      </c>
      <c r="X27" s="25">
        <v>58.5</v>
      </c>
      <c r="Y27" s="25">
        <v>0</v>
      </c>
      <c r="Z27" s="23">
        <v>0</v>
      </c>
      <c r="AA27" s="24">
        <v>6.8333333333333339</v>
      </c>
      <c r="AB27" s="25">
        <v>0</v>
      </c>
      <c r="AC27" s="25">
        <v>4.7</v>
      </c>
      <c r="AD27" s="23">
        <v>0</v>
      </c>
    </row>
    <row r="28" spans="1:30" ht="22.5" customHeight="1" x14ac:dyDescent="0.25">
      <c r="A28" s="10">
        <v>2020</v>
      </c>
      <c r="B28" s="32">
        <v>44012</v>
      </c>
      <c r="C28" s="21">
        <v>640</v>
      </c>
      <c r="D28" s="22">
        <v>27.4</v>
      </c>
      <c r="E28" s="22">
        <v>28</v>
      </c>
      <c r="F28" s="22">
        <v>62.6</v>
      </c>
      <c r="G28" s="22">
        <v>104.5</v>
      </c>
      <c r="H28" s="22">
        <v>44.38727272727273</v>
      </c>
      <c r="I28" s="22">
        <v>48.967000000000006</v>
      </c>
      <c r="J28" s="22">
        <v>113.6</v>
      </c>
      <c r="K28" s="22">
        <v>18.98</v>
      </c>
      <c r="L28" s="22">
        <v>0</v>
      </c>
      <c r="M28" s="22">
        <v>27.3</v>
      </c>
      <c r="N28" s="22">
        <v>720.28800000000001</v>
      </c>
      <c r="O28" s="22">
        <v>0</v>
      </c>
      <c r="P28" s="22">
        <v>95.367999999999995</v>
      </c>
      <c r="Q28" s="22">
        <v>198.06883116883117</v>
      </c>
      <c r="R28" s="22">
        <v>22.294999999999998</v>
      </c>
      <c r="S28" s="23">
        <v>0</v>
      </c>
      <c r="T28" s="24">
        <v>272.89999999999998</v>
      </c>
      <c r="U28" s="25">
        <v>208.2</v>
      </c>
      <c r="V28" s="25">
        <v>0</v>
      </c>
      <c r="W28" s="25">
        <v>0</v>
      </c>
      <c r="X28" s="25">
        <v>31.3</v>
      </c>
      <c r="Y28" s="25">
        <v>0</v>
      </c>
      <c r="Z28" s="23">
        <v>0</v>
      </c>
      <c r="AA28" s="24">
        <v>10.772727272727272</v>
      </c>
      <c r="AB28" s="25">
        <v>0</v>
      </c>
      <c r="AC28" s="25">
        <v>3.7</v>
      </c>
      <c r="AD28" s="23">
        <v>0</v>
      </c>
    </row>
    <row r="29" spans="1:30" ht="22.5" customHeight="1" x14ac:dyDescent="0.25">
      <c r="A29" s="10">
        <v>2020</v>
      </c>
      <c r="B29" s="32">
        <v>44043</v>
      </c>
      <c r="C29" s="21">
        <v>601</v>
      </c>
      <c r="D29" s="22">
        <v>156.19999999999999</v>
      </c>
      <c r="E29" s="22">
        <v>150.6</v>
      </c>
      <c r="F29" s="22">
        <v>101.1</v>
      </c>
      <c r="G29" s="22">
        <v>69.2</v>
      </c>
      <c r="H29" s="22">
        <v>105.97454545454546</v>
      </c>
      <c r="I29" s="22">
        <v>62.192</v>
      </c>
      <c r="J29" s="22">
        <v>96.4</v>
      </c>
      <c r="K29" s="22">
        <v>33.287999999999997</v>
      </c>
      <c r="L29" s="22">
        <v>0</v>
      </c>
      <c r="M29" s="22">
        <v>66.7</v>
      </c>
      <c r="N29" s="22">
        <v>152.02799999999999</v>
      </c>
      <c r="O29" s="22">
        <v>0</v>
      </c>
      <c r="P29" s="22">
        <v>52.78</v>
      </c>
      <c r="Q29" s="22">
        <v>239.27272727272728</v>
      </c>
      <c r="R29" s="22">
        <v>31.458000000000002</v>
      </c>
      <c r="S29" s="23">
        <v>0</v>
      </c>
      <c r="T29" s="24">
        <v>519.70000000000005</v>
      </c>
      <c r="U29" s="25">
        <v>139.80000000000001</v>
      </c>
      <c r="V29" s="25">
        <v>0</v>
      </c>
      <c r="W29" s="25">
        <v>0</v>
      </c>
      <c r="X29" s="25">
        <v>5.4</v>
      </c>
      <c r="Y29" s="25">
        <v>0</v>
      </c>
      <c r="Z29" s="23">
        <v>11.3</v>
      </c>
      <c r="AA29" s="24">
        <v>11.500000000000002</v>
      </c>
      <c r="AB29" s="25">
        <v>0</v>
      </c>
      <c r="AC29" s="25">
        <v>4.3</v>
      </c>
      <c r="AD29" s="23">
        <v>0</v>
      </c>
    </row>
    <row r="30" spans="1:30" ht="22.5" customHeight="1" x14ac:dyDescent="0.25">
      <c r="A30" s="10">
        <v>2020</v>
      </c>
      <c r="B30" s="32">
        <v>44074</v>
      </c>
      <c r="C30" s="21">
        <v>664.8</v>
      </c>
      <c r="D30" s="22">
        <v>116.3</v>
      </c>
      <c r="E30" s="22">
        <v>121.7</v>
      </c>
      <c r="F30" s="22">
        <v>93.6</v>
      </c>
      <c r="G30" s="22">
        <v>108.1</v>
      </c>
      <c r="H30" s="22">
        <v>247.76181818181817</v>
      </c>
      <c r="I30" s="22">
        <v>93.356999999999999</v>
      </c>
      <c r="J30" s="22">
        <v>83.5</v>
      </c>
      <c r="K30" s="22">
        <v>39.638999999999996</v>
      </c>
      <c r="L30" s="22">
        <v>0</v>
      </c>
      <c r="M30" s="22">
        <v>74.099999999999994</v>
      </c>
      <c r="N30" s="22">
        <v>232.839</v>
      </c>
      <c r="O30" s="22">
        <v>9.3000000000000007</v>
      </c>
      <c r="P30" s="22">
        <v>625.71600000000001</v>
      </c>
      <c r="Q30" s="22">
        <v>157.94155844155844</v>
      </c>
      <c r="R30" s="22">
        <v>35.671999999999997</v>
      </c>
      <c r="S30" s="23">
        <v>0</v>
      </c>
      <c r="T30" s="24">
        <v>298.2</v>
      </c>
      <c r="U30" s="25">
        <v>192.5</v>
      </c>
      <c r="V30" s="25">
        <v>0</v>
      </c>
      <c r="W30" s="25">
        <v>0</v>
      </c>
      <c r="X30" s="25">
        <v>45.3</v>
      </c>
      <c r="Y30" s="25">
        <v>9.4</v>
      </c>
      <c r="Z30" s="23">
        <v>0</v>
      </c>
      <c r="AA30" s="24">
        <v>222.65151515151516</v>
      </c>
      <c r="AB30" s="25">
        <v>0</v>
      </c>
      <c r="AC30" s="25">
        <v>7.6</v>
      </c>
      <c r="AD30" s="23">
        <v>0</v>
      </c>
    </row>
    <row r="31" spans="1:30" ht="22.5" customHeight="1" x14ac:dyDescent="0.25">
      <c r="A31" s="10">
        <v>2020</v>
      </c>
      <c r="B31" s="32">
        <v>44104</v>
      </c>
      <c r="C31" s="21">
        <v>247.33</v>
      </c>
      <c r="D31" s="22">
        <v>100.76</v>
      </c>
      <c r="E31" s="22">
        <v>64.45</v>
      </c>
      <c r="F31" s="22">
        <v>277.08</v>
      </c>
      <c r="G31" s="22">
        <v>219.27</v>
      </c>
      <c r="H31" s="22">
        <v>151.48727272727271</v>
      </c>
      <c r="I31" s="22">
        <v>69.70150000000001</v>
      </c>
      <c r="J31" s="22">
        <v>550.12</v>
      </c>
      <c r="K31" s="22">
        <v>23.374600000000001</v>
      </c>
      <c r="L31" s="22">
        <v>93.15</v>
      </c>
      <c r="M31" s="22">
        <v>75.22</v>
      </c>
      <c r="N31" s="22">
        <v>222.76530000000002</v>
      </c>
      <c r="O31" s="22">
        <v>4.87</v>
      </c>
      <c r="P31" s="22">
        <v>51.424100000000003</v>
      </c>
      <c r="Q31" s="22">
        <v>160.80753246753247</v>
      </c>
      <c r="R31" s="22">
        <v>37.401699999999998</v>
      </c>
      <c r="S31" s="23">
        <v>0</v>
      </c>
      <c r="T31" s="24">
        <v>170</v>
      </c>
      <c r="U31" s="25">
        <v>81.209999999999994</v>
      </c>
      <c r="V31" s="25">
        <v>0</v>
      </c>
      <c r="W31" s="25">
        <v>0</v>
      </c>
      <c r="X31" s="25">
        <v>72.290000000000006</v>
      </c>
      <c r="Y31" s="25">
        <v>0</v>
      </c>
      <c r="Z31" s="23">
        <v>539.89</v>
      </c>
      <c r="AA31" s="24">
        <v>753.72727272727286</v>
      </c>
      <c r="AB31" s="25">
        <v>0</v>
      </c>
      <c r="AC31" s="25">
        <v>18.93</v>
      </c>
      <c r="AD31" s="23">
        <v>0</v>
      </c>
    </row>
    <row r="32" spans="1:30" ht="22.5" customHeight="1" x14ac:dyDescent="0.25">
      <c r="A32" s="10">
        <v>2020</v>
      </c>
      <c r="B32" s="32">
        <v>44135</v>
      </c>
      <c r="C32" s="21">
        <v>3.73</v>
      </c>
      <c r="D32" s="22">
        <v>10.55</v>
      </c>
      <c r="E32" s="22">
        <v>20.239999999999998</v>
      </c>
      <c r="F32" s="22">
        <v>379.75</v>
      </c>
      <c r="G32" s="22">
        <v>59.55</v>
      </c>
      <c r="H32" s="22">
        <v>75.734545454545454</v>
      </c>
      <c r="I32" s="22">
        <v>175.21032</v>
      </c>
      <c r="J32" s="22">
        <v>106.68</v>
      </c>
      <c r="K32" s="22">
        <v>56.793999999999997</v>
      </c>
      <c r="L32" s="22">
        <v>4.4800000000000004</v>
      </c>
      <c r="M32" s="22">
        <v>13.62</v>
      </c>
      <c r="N32" s="22">
        <v>51.023475000000005</v>
      </c>
      <c r="O32" s="22">
        <v>2.96</v>
      </c>
      <c r="P32" s="22">
        <v>110.97632</v>
      </c>
      <c r="Q32" s="22">
        <v>163.63207792207791</v>
      </c>
      <c r="R32" s="22">
        <v>35.495599999999996</v>
      </c>
      <c r="S32" s="23">
        <v>0</v>
      </c>
      <c r="T32" s="24">
        <v>60.58</v>
      </c>
      <c r="U32" s="25">
        <v>82.19</v>
      </c>
      <c r="V32" s="25">
        <v>0</v>
      </c>
      <c r="W32" s="25">
        <v>0</v>
      </c>
      <c r="X32" s="25">
        <v>52.71</v>
      </c>
      <c r="Y32" s="25">
        <v>1.96</v>
      </c>
      <c r="Z32" s="23">
        <v>405.28</v>
      </c>
      <c r="AA32" s="24">
        <v>126.98939393939395</v>
      </c>
      <c r="AB32" s="25">
        <v>0</v>
      </c>
      <c r="AC32" s="25">
        <v>53.09</v>
      </c>
      <c r="AD32" s="23">
        <v>0</v>
      </c>
    </row>
    <row r="33" spans="1:30" ht="22.5" customHeight="1" x14ac:dyDescent="0.25">
      <c r="A33" s="10">
        <v>2020</v>
      </c>
      <c r="B33" s="32">
        <v>44165</v>
      </c>
      <c r="C33" s="21">
        <v>22.69</v>
      </c>
      <c r="D33" s="22">
        <v>13.77</v>
      </c>
      <c r="E33" s="22">
        <v>6.71</v>
      </c>
      <c r="F33" s="22">
        <v>478.94</v>
      </c>
      <c r="G33" s="22">
        <v>51.19</v>
      </c>
      <c r="H33" s="22">
        <v>57.796127272727269</v>
      </c>
      <c r="I33" s="22">
        <v>118.74118</v>
      </c>
      <c r="J33" s="22">
        <v>162.47</v>
      </c>
      <c r="K33" s="22">
        <v>35.870739999999998</v>
      </c>
      <c r="L33" s="22">
        <v>106.29</v>
      </c>
      <c r="M33" s="22">
        <v>6.89</v>
      </c>
      <c r="N33" s="22">
        <v>70.958699999999993</v>
      </c>
      <c r="O33" s="22">
        <v>4.66</v>
      </c>
      <c r="P33" s="22">
        <v>141.31754000000001</v>
      </c>
      <c r="Q33" s="22">
        <v>129.52693506493506</v>
      </c>
      <c r="R33" s="22">
        <v>38.304769999999998</v>
      </c>
      <c r="S33" s="23">
        <v>0</v>
      </c>
      <c r="T33" s="24">
        <v>109.44</v>
      </c>
      <c r="U33" s="25">
        <v>88.01</v>
      </c>
      <c r="V33" s="25">
        <v>0</v>
      </c>
      <c r="W33" s="25">
        <v>0</v>
      </c>
      <c r="X33" s="25">
        <v>802.48</v>
      </c>
      <c r="Y33" s="25">
        <v>0</v>
      </c>
      <c r="Z33" s="23">
        <v>585.16</v>
      </c>
      <c r="AA33" s="24">
        <v>38.599090909090911</v>
      </c>
      <c r="AB33" s="25">
        <v>0</v>
      </c>
      <c r="AC33" s="25">
        <v>0.66</v>
      </c>
      <c r="AD33" s="23">
        <v>0</v>
      </c>
    </row>
    <row r="34" spans="1:30" ht="22.5" customHeight="1" x14ac:dyDescent="0.25">
      <c r="A34" s="11">
        <v>2020</v>
      </c>
      <c r="B34" s="33">
        <v>44196</v>
      </c>
      <c r="C34" s="26">
        <v>19.079999999999998</v>
      </c>
      <c r="D34" s="27">
        <v>231.08</v>
      </c>
      <c r="E34" s="27">
        <v>22.31</v>
      </c>
      <c r="F34" s="27">
        <v>405.08</v>
      </c>
      <c r="G34" s="27">
        <v>35.200000000000003</v>
      </c>
      <c r="H34" s="27">
        <v>41.814727272727275</v>
      </c>
      <c r="I34" s="27">
        <v>121.29625</v>
      </c>
      <c r="J34" s="27">
        <v>47.63</v>
      </c>
      <c r="K34" s="27">
        <v>30.796509999999998</v>
      </c>
      <c r="L34" s="27">
        <v>50.04</v>
      </c>
      <c r="M34" s="27">
        <v>16.47</v>
      </c>
      <c r="N34" s="27">
        <v>101.27696999999999</v>
      </c>
      <c r="O34" s="27">
        <v>110.13</v>
      </c>
      <c r="P34" s="27">
        <v>446.24216000000001</v>
      </c>
      <c r="Q34" s="27">
        <v>116.24112987012985</v>
      </c>
      <c r="R34" s="27">
        <v>39.092199999999998</v>
      </c>
      <c r="S34" s="28">
        <v>54.77</v>
      </c>
      <c r="T34" s="29">
        <v>205.59</v>
      </c>
      <c r="U34" s="30">
        <v>202.68</v>
      </c>
      <c r="V34" s="30">
        <v>11.43</v>
      </c>
      <c r="W34" s="30">
        <v>0</v>
      </c>
      <c r="X34" s="30">
        <v>824.63</v>
      </c>
      <c r="Y34" s="30">
        <v>0</v>
      </c>
      <c r="Z34" s="28">
        <v>851.54</v>
      </c>
      <c r="AA34" s="29">
        <v>143.51696969696971</v>
      </c>
      <c r="AB34" s="30">
        <v>0</v>
      </c>
      <c r="AC34" s="30">
        <v>7.31</v>
      </c>
      <c r="AD34" s="28">
        <v>23.65</v>
      </c>
    </row>
    <row r="35" spans="1:30" ht="22.5" customHeight="1" x14ac:dyDescent="0.25">
      <c r="A35" s="9">
        <v>2021</v>
      </c>
      <c r="B35" s="32">
        <v>44227</v>
      </c>
      <c r="C35" s="21">
        <v>569.13</v>
      </c>
      <c r="D35" s="22">
        <v>28.25</v>
      </c>
      <c r="E35" s="22">
        <v>45.13</v>
      </c>
      <c r="F35" s="22">
        <v>190.12</v>
      </c>
      <c r="G35" s="22">
        <v>35.54</v>
      </c>
      <c r="H35" s="22">
        <v>208.90036363636364</v>
      </c>
      <c r="I35" s="22">
        <v>29.304300000000001</v>
      </c>
      <c r="J35" s="22">
        <v>81.12</v>
      </c>
      <c r="K35" s="22">
        <v>35.259</v>
      </c>
      <c r="L35" s="22">
        <v>0</v>
      </c>
      <c r="M35" s="22">
        <v>68.87</v>
      </c>
      <c r="N35" s="22">
        <v>393.91980000000001</v>
      </c>
      <c r="O35" s="22">
        <v>38.42</v>
      </c>
      <c r="P35" s="22">
        <v>477.13120000000004</v>
      </c>
      <c r="Q35" s="22">
        <v>206.56350649350648</v>
      </c>
      <c r="R35" s="22">
        <v>45.854199999999999</v>
      </c>
      <c r="S35" s="23">
        <v>12.33</v>
      </c>
      <c r="T35" s="24">
        <v>191.17</v>
      </c>
      <c r="U35" s="25">
        <v>131.71</v>
      </c>
      <c r="V35" s="25">
        <v>13.33</v>
      </c>
      <c r="W35" s="25">
        <v>0</v>
      </c>
      <c r="X35" s="25">
        <v>293.36</v>
      </c>
      <c r="Y35" s="25">
        <v>0</v>
      </c>
      <c r="Z35" s="23">
        <v>479.83</v>
      </c>
      <c r="AA35" s="24">
        <v>110.89393939393939</v>
      </c>
      <c r="AB35" s="25">
        <v>0</v>
      </c>
      <c r="AC35" s="25">
        <v>12.33</v>
      </c>
      <c r="AD35" s="23">
        <v>823.6</v>
      </c>
    </row>
    <row r="36" spans="1:30" ht="22.5" customHeight="1" x14ac:dyDescent="0.25">
      <c r="A36" s="10">
        <v>2021</v>
      </c>
      <c r="B36" s="32">
        <v>44255</v>
      </c>
      <c r="C36" s="21">
        <v>626.26</v>
      </c>
      <c r="D36" s="22">
        <v>189.68</v>
      </c>
      <c r="E36" s="22">
        <v>34.79</v>
      </c>
      <c r="F36" s="22">
        <v>233.97</v>
      </c>
      <c r="G36" s="22">
        <v>31.52</v>
      </c>
      <c r="H36" s="22">
        <v>224.00836363636361</v>
      </c>
      <c r="I36" s="22">
        <v>132.55360000000002</v>
      </c>
      <c r="J36" s="22">
        <v>168.54</v>
      </c>
      <c r="K36" s="22">
        <v>111.5951</v>
      </c>
      <c r="L36" s="22">
        <v>200.14</v>
      </c>
      <c r="M36" s="22">
        <v>255.34</v>
      </c>
      <c r="N36" s="22">
        <v>744.85110000000009</v>
      </c>
      <c r="O36" s="22">
        <v>62.66</v>
      </c>
      <c r="P36" s="22">
        <v>668.63160000000005</v>
      </c>
      <c r="Q36" s="22">
        <v>384.53935064935064</v>
      </c>
      <c r="R36" s="22">
        <v>38.793300000000002</v>
      </c>
      <c r="S36" s="23">
        <v>4.4000000000000004</v>
      </c>
      <c r="T36" s="24">
        <v>91.57</v>
      </c>
      <c r="U36" s="25">
        <v>250.22</v>
      </c>
      <c r="V36" s="25">
        <v>15.23</v>
      </c>
      <c r="W36" s="25">
        <v>0</v>
      </c>
      <c r="X36" s="25">
        <v>731.74</v>
      </c>
      <c r="Y36" s="25">
        <v>0</v>
      </c>
      <c r="Z36" s="23">
        <v>696</v>
      </c>
      <c r="AA36" s="24">
        <v>63.459090909090911</v>
      </c>
      <c r="AB36" s="25">
        <v>0</v>
      </c>
      <c r="AC36" s="25">
        <v>18.78</v>
      </c>
      <c r="AD36" s="23">
        <v>777.87</v>
      </c>
    </row>
    <row r="37" spans="1:30" ht="22.5" customHeight="1" x14ac:dyDescent="0.25">
      <c r="A37" s="10">
        <v>2021</v>
      </c>
      <c r="B37" s="32">
        <v>44286</v>
      </c>
      <c r="C37" s="21">
        <v>137.38999999999999</v>
      </c>
      <c r="D37" s="22">
        <v>179.9</v>
      </c>
      <c r="E37" s="22">
        <v>59.14</v>
      </c>
      <c r="F37" s="22">
        <v>15.35</v>
      </c>
      <c r="G37" s="22">
        <v>2.75</v>
      </c>
      <c r="H37" s="22">
        <v>150.53581818181817</v>
      </c>
      <c r="I37" s="22">
        <v>123.88260000000001</v>
      </c>
      <c r="J37" s="22">
        <v>19.78</v>
      </c>
      <c r="K37" s="22">
        <v>98.929600000000008</v>
      </c>
      <c r="L37" s="22">
        <v>52.13</v>
      </c>
      <c r="M37" s="22">
        <v>167.85</v>
      </c>
      <c r="N37" s="22">
        <v>50.995800000000003</v>
      </c>
      <c r="O37" s="22">
        <v>0</v>
      </c>
      <c r="P37" s="22">
        <v>102.95740000000001</v>
      </c>
      <c r="Q37" s="22">
        <v>253.57883116883116</v>
      </c>
      <c r="R37" s="22">
        <v>52.302599999999998</v>
      </c>
      <c r="S37" s="23">
        <v>0</v>
      </c>
      <c r="T37" s="24">
        <v>59.34</v>
      </c>
      <c r="U37" s="25">
        <v>318.85000000000002</v>
      </c>
      <c r="V37" s="25">
        <v>7.62</v>
      </c>
      <c r="W37" s="25">
        <v>0</v>
      </c>
      <c r="X37" s="25">
        <v>273.11</v>
      </c>
      <c r="Y37" s="25">
        <v>0</v>
      </c>
      <c r="Z37" s="23">
        <v>71.989999999999995</v>
      </c>
      <c r="AA37" s="24">
        <v>8.1287878787878789</v>
      </c>
      <c r="AB37" s="25">
        <v>0</v>
      </c>
      <c r="AC37" s="25">
        <v>15.85</v>
      </c>
      <c r="AD37" s="23">
        <v>5.31</v>
      </c>
    </row>
    <row r="38" spans="1:30" ht="22.5" customHeight="1" x14ac:dyDescent="0.25">
      <c r="A38" s="10">
        <v>2021</v>
      </c>
      <c r="B38" s="32">
        <v>44316</v>
      </c>
      <c r="C38" s="21">
        <v>89.38</v>
      </c>
      <c r="D38" s="22">
        <v>96.21</v>
      </c>
      <c r="E38" s="22">
        <v>14.04</v>
      </c>
      <c r="F38" s="22">
        <v>39.799999999999997</v>
      </c>
      <c r="G38" s="22">
        <v>56.27</v>
      </c>
      <c r="H38" s="22">
        <v>94.274000000000001</v>
      </c>
      <c r="I38" s="22">
        <v>151.12379999999999</v>
      </c>
      <c r="J38" s="22">
        <v>76.94</v>
      </c>
      <c r="K38" s="22">
        <v>81.701599999999999</v>
      </c>
      <c r="L38" s="22">
        <v>2.78</v>
      </c>
      <c r="M38" s="22">
        <v>143.55000000000001</v>
      </c>
      <c r="N38" s="22">
        <v>101.49959999999999</v>
      </c>
      <c r="O38" s="22">
        <v>26.11</v>
      </c>
      <c r="P38" s="22">
        <v>1174.7190000000001</v>
      </c>
      <c r="Q38" s="22">
        <v>301.32441558441559</v>
      </c>
      <c r="R38" s="22">
        <v>52.229100000000003</v>
      </c>
      <c r="S38" s="23">
        <v>0</v>
      </c>
      <c r="T38" s="24">
        <v>31.25</v>
      </c>
      <c r="U38" s="25">
        <v>131.78</v>
      </c>
      <c r="V38" s="25">
        <v>0</v>
      </c>
      <c r="W38" s="25">
        <v>0</v>
      </c>
      <c r="X38" s="25">
        <v>74.89</v>
      </c>
      <c r="Y38" s="25">
        <v>0</v>
      </c>
      <c r="Z38" s="23">
        <v>7.45</v>
      </c>
      <c r="AA38" s="24">
        <v>44.510606060606058</v>
      </c>
      <c r="AB38" s="25">
        <v>0</v>
      </c>
      <c r="AC38" s="25">
        <v>14.59</v>
      </c>
      <c r="AD38" s="23">
        <v>0</v>
      </c>
    </row>
    <row r="39" spans="1:30" ht="22.5" customHeight="1" x14ac:dyDescent="0.25">
      <c r="A39" s="10">
        <v>2021</v>
      </c>
      <c r="B39" s="32">
        <v>44347</v>
      </c>
      <c r="C39" s="21">
        <v>89.42</v>
      </c>
      <c r="D39" s="22">
        <v>60.84</v>
      </c>
      <c r="E39" s="22">
        <v>111.24</v>
      </c>
      <c r="F39" s="22">
        <v>155.47</v>
      </c>
      <c r="G39" s="22">
        <v>293.95999999999998</v>
      </c>
      <c r="H39" s="22">
        <v>120.24345454545455</v>
      </c>
      <c r="I39" s="22">
        <v>71.493200000000002</v>
      </c>
      <c r="J39" s="22">
        <v>14.26</v>
      </c>
      <c r="K39" s="22">
        <v>148.3287</v>
      </c>
      <c r="L39" s="22">
        <v>83.46</v>
      </c>
      <c r="M39" s="22">
        <v>141.78</v>
      </c>
      <c r="N39" s="22">
        <v>31.229700000000001</v>
      </c>
      <c r="O39" s="22">
        <v>15.81</v>
      </c>
      <c r="P39" s="22">
        <v>119.8652</v>
      </c>
      <c r="Q39" s="22">
        <v>121.27077922077923</v>
      </c>
      <c r="R39" s="22">
        <v>80.438400000000001</v>
      </c>
      <c r="S39" s="23">
        <v>0</v>
      </c>
      <c r="T39" s="24">
        <v>114.19</v>
      </c>
      <c r="U39" s="25">
        <v>269.58999999999997</v>
      </c>
      <c r="V39" s="25">
        <v>0</v>
      </c>
      <c r="W39" s="25">
        <v>0</v>
      </c>
      <c r="X39" s="25">
        <v>41.95</v>
      </c>
      <c r="Y39" s="25">
        <v>0</v>
      </c>
      <c r="Z39" s="23">
        <v>0</v>
      </c>
      <c r="AA39" s="24">
        <v>0</v>
      </c>
      <c r="AB39" s="25">
        <v>0</v>
      </c>
      <c r="AC39" s="25">
        <v>28.45</v>
      </c>
      <c r="AD39" s="23">
        <v>0</v>
      </c>
    </row>
    <row r="40" spans="1:30" ht="22.5" customHeight="1" x14ac:dyDescent="0.25">
      <c r="A40" s="10">
        <v>2021</v>
      </c>
      <c r="B40" s="32">
        <v>44377</v>
      </c>
      <c r="C40" s="21">
        <v>49.63</v>
      </c>
      <c r="D40" s="22">
        <v>91.26</v>
      </c>
      <c r="E40" s="22">
        <v>142.97</v>
      </c>
      <c r="F40" s="22">
        <v>184.03</v>
      </c>
      <c r="G40" s="22">
        <v>144.16</v>
      </c>
      <c r="H40" s="22">
        <v>186.59618181818183</v>
      </c>
      <c r="I40" s="22">
        <v>88.085400000000007</v>
      </c>
      <c r="J40" s="22">
        <v>63.17</v>
      </c>
      <c r="K40" s="22">
        <v>57.3123</v>
      </c>
      <c r="L40" s="22">
        <v>9.94</v>
      </c>
      <c r="M40" s="22">
        <v>126.4</v>
      </c>
      <c r="N40" s="22">
        <v>0</v>
      </c>
      <c r="O40" s="22">
        <v>7.62</v>
      </c>
      <c r="P40" s="22">
        <v>58.349200000000003</v>
      </c>
      <c r="Q40" s="22">
        <v>92.632207792207794</v>
      </c>
      <c r="R40" s="22">
        <v>76.76339999999999</v>
      </c>
      <c r="S40" s="23">
        <v>0</v>
      </c>
      <c r="T40" s="24">
        <v>193.84</v>
      </c>
      <c r="U40" s="25">
        <v>418.08</v>
      </c>
      <c r="V40" s="25">
        <v>0</v>
      </c>
      <c r="W40" s="25">
        <v>0</v>
      </c>
      <c r="X40" s="25">
        <v>84.73</v>
      </c>
      <c r="Y40" s="25">
        <v>9.7799999999999994</v>
      </c>
      <c r="Z40" s="23">
        <v>0</v>
      </c>
      <c r="AA40" s="24">
        <v>8.9393939393939401E-2</v>
      </c>
      <c r="AB40" s="25">
        <v>0</v>
      </c>
      <c r="AC40" s="25">
        <v>6.81</v>
      </c>
      <c r="AD40" s="23">
        <v>0</v>
      </c>
    </row>
    <row r="41" spans="1:30" ht="22.5" customHeight="1" x14ac:dyDescent="0.25">
      <c r="A41" s="10">
        <v>2021</v>
      </c>
      <c r="B41" s="32">
        <v>44408</v>
      </c>
      <c r="C41" s="21">
        <v>38.92</v>
      </c>
      <c r="D41" s="22">
        <v>129.34</v>
      </c>
      <c r="E41" s="22">
        <v>29.41</v>
      </c>
      <c r="F41" s="22">
        <v>44.97</v>
      </c>
      <c r="G41" s="22">
        <v>78.510000000000005</v>
      </c>
      <c r="H41" s="22">
        <v>177.05600000000001</v>
      </c>
      <c r="I41" s="22">
        <v>88.124499999999998</v>
      </c>
      <c r="J41" s="22">
        <v>0.39</v>
      </c>
      <c r="K41" s="22">
        <v>147.13150000000002</v>
      </c>
      <c r="L41" s="22">
        <v>4.97</v>
      </c>
      <c r="M41" s="22">
        <v>23.33</v>
      </c>
      <c r="N41" s="22">
        <v>0</v>
      </c>
      <c r="O41" s="22">
        <v>0</v>
      </c>
      <c r="P41" s="22">
        <v>50.832599999999999</v>
      </c>
      <c r="Q41" s="22">
        <v>61.711038961038959</v>
      </c>
      <c r="R41" s="22">
        <v>71.368499999999997</v>
      </c>
      <c r="S41" s="23">
        <v>0</v>
      </c>
      <c r="T41" s="24">
        <v>112.26</v>
      </c>
      <c r="U41" s="25">
        <v>123.79</v>
      </c>
      <c r="V41" s="25">
        <v>0</v>
      </c>
      <c r="W41" s="25">
        <v>0</v>
      </c>
      <c r="X41" s="25">
        <v>6.82</v>
      </c>
      <c r="Y41" s="25">
        <v>0</v>
      </c>
      <c r="Z41" s="23">
        <v>0</v>
      </c>
      <c r="AA41" s="24">
        <v>46.140909090909091</v>
      </c>
      <c r="AB41" s="25">
        <v>0</v>
      </c>
      <c r="AC41" s="25">
        <v>4.91</v>
      </c>
      <c r="AD41" s="23">
        <v>0</v>
      </c>
    </row>
    <row r="42" spans="1:30" ht="22.5" customHeight="1" x14ac:dyDescent="0.25">
      <c r="A42" s="10">
        <v>2021</v>
      </c>
      <c r="B42" s="32">
        <v>44439</v>
      </c>
      <c r="C42" s="21">
        <v>142.58000000000001</v>
      </c>
      <c r="D42" s="22">
        <v>128.22</v>
      </c>
      <c r="E42" s="22">
        <v>52.06</v>
      </c>
      <c r="F42" s="22">
        <v>263.99</v>
      </c>
      <c r="G42" s="22">
        <v>31.64</v>
      </c>
      <c r="H42" s="22">
        <v>106.41636363636363</v>
      </c>
      <c r="I42" s="22">
        <v>83.02770000000001</v>
      </c>
      <c r="J42" s="22">
        <v>0</v>
      </c>
      <c r="K42" s="22">
        <v>69.999700000000004</v>
      </c>
      <c r="L42" s="22">
        <v>0</v>
      </c>
      <c r="M42" s="22">
        <v>49.86</v>
      </c>
      <c r="N42" s="22">
        <v>40.4178</v>
      </c>
      <c r="O42" s="22">
        <v>32.549999999999997</v>
      </c>
      <c r="P42" s="22">
        <v>66.84859999999999</v>
      </c>
      <c r="Q42" s="22">
        <v>159.44480519480518</v>
      </c>
      <c r="R42" s="22">
        <v>64.890699999999995</v>
      </c>
      <c r="S42" s="23">
        <v>0</v>
      </c>
      <c r="T42" s="24">
        <v>871.78</v>
      </c>
      <c r="U42" s="25">
        <v>78.23</v>
      </c>
      <c r="V42" s="25">
        <v>0</v>
      </c>
      <c r="W42" s="25">
        <v>0</v>
      </c>
      <c r="X42" s="25">
        <v>1.43</v>
      </c>
      <c r="Y42" s="25">
        <v>0</v>
      </c>
      <c r="Z42" s="23">
        <v>0</v>
      </c>
      <c r="AA42" s="24">
        <v>138.3909090909091</v>
      </c>
      <c r="AB42" s="25">
        <v>0</v>
      </c>
      <c r="AC42" s="25">
        <v>6.29</v>
      </c>
      <c r="AD42" s="23">
        <v>0</v>
      </c>
    </row>
    <row r="43" spans="1:30" ht="22.5" customHeight="1" x14ac:dyDescent="0.25">
      <c r="A43" s="10">
        <v>2021</v>
      </c>
      <c r="B43" s="32">
        <v>44469</v>
      </c>
      <c r="C43" s="21">
        <v>252.61</v>
      </c>
      <c r="D43" s="22">
        <v>118.11</v>
      </c>
      <c r="E43" s="22">
        <v>43.08</v>
      </c>
      <c r="F43" s="22">
        <v>61.94</v>
      </c>
      <c r="G43" s="22">
        <v>17.079999999999998</v>
      </c>
      <c r="H43" s="22">
        <v>54.926909090909092</v>
      </c>
      <c r="I43" s="22">
        <v>124.7175</v>
      </c>
      <c r="J43" s="22">
        <v>62.87</v>
      </c>
      <c r="K43" s="22">
        <v>137.53200000000001</v>
      </c>
      <c r="L43" s="22">
        <v>29.81</v>
      </c>
      <c r="M43" s="22">
        <v>129.93</v>
      </c>
      <c r="N43" s="22">
        <v>50.516100000000002</v>
      </c>
      <c r="O43" s="22">
        <v>28.56</v>
      </c>
      <c r="P43" s="22">
        <v>58.0398</v>
      </c>
      <c r="Q43" s="22">
        <v>166.44415584415586</v>
      </c>
      <c r="R43" s="22">
        <v>67.566099999999992</v>
      </c>
      <c r="S43" s="23">
        <v>0</v>
      </c>
      <c r="T43" s="24">
        <v>877.3</v>
      </c>
      <c r="U43" s="25">
        <v>144.85</v>
      </c>
      <c r="V43" s="25">
        <v>0</v>
      </c>
      <c r="W43" s="25">
        <v>0</v>
      </c>
      <c r="X43" s="25">
        <v>24.9</v>
      </c>
      <c r="Y43" s="25">
        <v>3.91</v>
      </c>
      <c r="Z43" s="23">
        <v>444.27</v>
      </c>
      <c r="AA43" s="24">
        <v>8.25</v>
      </c>
      <c r="AB43" s="25">
        <v>0</v>
      </c>
      <c r="AC43" s="25">
        <v>5.24</v>
      </c>
      <c r="AD43" s="23">
        <v>0</v>
      </c>
    </row>
    <row r="44" spans="1:30" ht="22.5" customHeight="1" x14ac:dyDescent="0.25">
      <c r="A44" s="10">
        <v>2021</v>
      </c>
      <c r="B44" s="32">
        <v>44500</v>
      </c>
      <c r="C44" s="21">
        <v>44.53</v>
      </c>
      <c r="D44" s="22">
        <v>139.47999999999999</v>
      </c>
      <c r="E44" s="22">
        <v>140.34</v>
      </c>
      <c r="F44" s="22">
        <v>19.48</v>
      </c>
      <c r="G44" s="22">
        <v>15.33</v>
      </c>
      <c r="H44" s="22">
        <v>85.366727272727275</v>
      </c>
      <c r="I44" s="22">
        <v>264.71850000000001</v>
      </c>
      <c r="J44" s="22">
        <v>66.48</v>
      </c>
      <c r="K44" s="22">
        <v>81.621300000000005</v>
      </c>
      <c r="L44" s="22">
        <v>0</v>
      </c>
      <c r="M44" s="22">
        <v>82.47</v>
      </c>
      <c r="N44" s="22">
        <v>0</v>
      </c>
      <c r="O44" s="22">
        <v>0.26</v>
      </c>
      <c r="P44" s="22">
        <v>43.024799999999999</v>
      </c>
      <c r="Q44" s="22">
        <v>134.15220779220778</v>
      </c>
      <c r="R44" s="22">
        <v>72.804200000000009</v>
      </c>
      <c r="S44" s="23">
        <v>0</v>
      </c>
      <c r="T44" s="24">
        <v>6.95</v>
      </c>
      <c r="U44" s="25">
        <v>89.15</v>
      </c>
      <c r="V44" s="25">
        <v>0</v>
      </c>
      <c r="W44" s="25">
        <v>0</v>
      </c>
      <c r="X44" s="25">
        <v>153.02000000000001</v>
      </c>
      <c r="Y44" s="25">
        <v>0.28000000000000003</v>
      </c>
      <c r="Z44" s="23">
        <v>55.28</v>
      </c>
      <c r="AA44" s="24">
        <v>5.6954545454545462</v>
      </c>
      <c r="AB44" s="25">
        <v>0</v>
      </c>
      <c r="AC44" s="25">
        <v>1.75</v>
      </c>
      <c r="AD44" s="23">
        <v>0</v>
      </c>
    </row>
    <row r="45" spans="1:30" ht="22.5" customHeight="1" x14ac:dyDescent="0.25">
      <c r="A45" s="10">
        <v>2021</v>
      </c>
      <c r="B45" s="32">
        <v>44530</v>
      </c>
      <c r="C45" s="21">
        <v>26.23</v>
      </c>
      <c r="D45" s="22">
        <v>86.23</v>
      </c>
      <c r="E45" s="22">
        <v>456.29</v>
      </c>
      <c r="F45" s="22">
        <v>36.19</v>
      </c>
      <c r="G45" s="22">
        <v>3.24</v>
      </c>
      <c r="H45" s="22">
        <v>113.89963636363636</v>
      </c>
      <c r="I45" s="22">
        <v>272.98240000000004</v>
      </c>
      <c r="J45" s="22">
        <v>70.319999999999993</v>
      </c>
      <c r="K45" s="22">
        <v>88.797200000000004</v>
      </c>
      <c r="L45" s="22">
        <v>15.29</v>
      </c>
      <c r="M45" s="22">
        <v>61.61</v>
      </c>
      <c r="N45" s="22">
        <v>26.395800000000001</v>
      </c>
      <c r="O45" s="22">
        <v>16.43</v>
      </c>
      <c r="P45" s="22">
        <v>57.967000000000006</v>
      </c>
      <c r="Q45" s="22">
        <v>45.837792207792212</v>
      </c>
      <c r="R45" s="22">
        <v>43.546300000000002</v>
      </c>
      <c r="S45" s="23">
        <v>2.99</v>
      </c>
      <c r="T45" s="24">
        <v>488.95</v>
      </c>
      <c r="U45" s="25">
        <v>126.14</v>
      </c>
      <c r="V45" s="25">
        <v>0</v>
      </c>
      <c r="W45" s="25">
        <v>0</v>
      </c>
      <c r="X45" s="25">
        <v>242.37</v>
      </c>
      <c r="Y45" s="25">
        <v>0.28000000000000003</v>
      </c>
      <c r="Z45" s="23">
        <v>0</v>
      </c>
      <c r="AA45" s="24">
        <v>35.225757575757576</v>
      </c>
      <c r="AB45" s="25">
        <v>0</v>
      </c>
      <c r="AC45" s="25">
        <v>12.84</v>
      </c>
      <c r="AD45" s="23">
        <v>0</v>
      </c>
    </row>
    <row r="46" spans="1:30" ht="22.5" customHeight="1" x14ac:dyDescent="0.25">
      <c r="A46" s="11">
        <v>2021</v>
      </c>
      <c r="B46" s="33">
        <v>44561</v>
      </c>
      <c r="C46" s="26">
        <v>124.01</v>
      </c>
      <c r="D46" s="27">
        <v>119.52</v>
      </c>
      <c r="E46" s="27">
        <v>94.29</v>
      </c>
      <c r="F46" s="27">
        <v>88.18</v>
      </c>
      <c r="G46" s="27">
        <v>7.22</v>
      </c>
      <c r="H46" s="27">
        <v>60.150909090909096</v>
      </c>
      <c r="I46" s="27">
        <v>312.53550000000001</v>
      </c>
      <c r="J46" s="27">
        <v>116.66</v>
      </c>
      <c r="K46" s="27">
        <v>115.90940000000001</v>
      </c>
      <c r="L46" s="27">
        <v>0</v>
      </c>
      <c r="M46" s="27">
        <v>116.56</v>
      </c>
      <c r="N46" s="27">
        <v>228.4725</v>
      </c>
      <c r="O46" s="27">
        <v>0</v>
      </c>
      <c r="P46" s="27">
        <v>86.158800000000014</v>
      </c>
      <c r="Q46" s="27">
        <v>60.041688311688311</v>
      </c>
      <c r="R46" s="27">
        <v>43.115099999999998</v>
      </c>
      <c r="S46" s="28">
        <v>45.49</v>
      </c>
      <c r="T46" s="29">
        <v>507.82</v>
      </c>
      <c r="U46" s="30">
        <v>464.5</v>
      </c>
      <c r="V46" s="30">
        <v>3.33</v>
      </c>
      <c r="W46" s="30">
        <v>0</v>
      </c>
      <c r="X46" s="30">
        <v>57.58</v>
      </c>
      <c r="Y46" s="30">
        <v>0.28000000000000003</v>
      </c>
      <c r="Z46" s="28">
        <v>77.569999999999993</v>
      </c>
      <c r="AA46" s="29">
        <v>68.843939393939394</v>
      </c>
      <c r="AB46" s="30">
        <v>0</v>
      </c>
      <c r="AC46" s="30">
        <v>12.84</v>
      </c>
      <c r="AD46" s="28">
        <v>3.89</v>
      </c>
    </row>
    <row r="47" spans="1:30" customFormat="1" ht="22.5" customHeight="1" x14ac:dyDescent="0.25">
      <c r="A47" s="9">
        <v>2022</v>
      </c>
      <c r="B47" s="36">
        <v>44227</v>
      </c>
      <c r="C47" s="38">
        <v>38.42</v>
      </c>
      <c r="D47" s="39">
        <v>113.42</v>
      </c>
      <c r="E47" s="39">
        <v>13.34</v>
      </c>
      <c r="F47" s="39">
        <v>44.59</v>
      </c>
      <c r="G47" s="39">
        <v>7.25</v>
      </c>
      <c r="H47" s="39">
        <v>99.524363636363645</v>
      </c>
      <c r="I47" s="39">
        <v>98.049000000000007</v>
      </c>
      <c r="J47" s="39">
        <v>42.67</v>
      </c>
      <c r="K47" s="39">
        <v>93.549499999999995</v>
      </c>
      <c r="L47" s="39">
        <v>0</v>
      </c>
      <c r="M47" s="39">
        <v>273.63</v>
      </c>
      <c r="N47" s="39">
        <v>519.63810000000001</v>
      </c>
      <c r="O47" s="39">
        <v>0</v>
      </c>
      <c r="P47" s="39">
        <v>19.801600000000001</v>
      </c>
      <c r="Q47" s="39">
        <v>247.4835064935065</v>
      </c>
      <c r="R47" s="39">
        <v>29.429400000000001</v>
      </c>
      <c r="S47" s="40">
        <v>38.1</v>
      </c>
      <c r="T47" s="38">
        <v>163.82</v>
      </c>
      <c r="U47" s="39">
        <v>218.05</v>
      </c>
      <c r="V47" s="39">
        <v>4.76</v>
      </c>
      <c r="W47" s="39">
        <v>0</v>
      </c>
      <c r="X47" s="39">
        <v>489.02</v>
      </c>
      <c r="Y47" s="39">
        <v>0</v>
      </c>
      <c r="Z47" s="40">
        <v>0</v>
      </c>
      <c r="AA47" s="39">
        <v>36.262121212121215</v>
      </c>
      <c r="AB47" s="39">
        <v>0</v>
      </c>
      <c r="AC47" s="39">
        <v>8.82</v>
      </c>
      <c r="AD47" s="40">
        <v>101.57</v>
      </c>
    </row>
    <row r="48" spans="1:30" customFormat="1" ht="22.5" customHeight="1" x14ac:dyDescent="0.25">
      <c r="A48" s="10">
        <v>2021</v>
      </c>
      <c r="B48" s="36">
        <v>44255</v>
      </c>
      <c r="C48" s="21">
        <v>35.770000000000003</v>
      </c>
      <c r="D48" s="22">
        <v>202.8</v>
      </c>
      <c r="E48" s="22">
        <v>14.23</v>
      </c>
      <c r="F48" s="22">
        <v>99.82</v>
      </c>
      <c r="G48" s="22">
        <v>18.739999999999998</v>
      </c>
      <c r="H48" s="22">
        <v>113.66309090909091</v>
      </c>
      <c r="I48" s="22">
        <v>280.40680000000003</v>
      </c>
      <c r="J48" s="22">
        <v>150.26</v>
      </c>
      <c r="K48" s="22">
        <v>164.58580000000001</v>
      </c>
      <c r="L48" s="22">
        <v>2.94</v>
      </c>
      <c r="M48" s="22">
        <v>215.9</v>
      </c>
      <c r="N48" s="22">
        <v>530.91719999999998</v>
      </c>
      <c r="O48" s="22">
        <v>0</v>
      </c>
      <c r="P48" s="22">
        <v>47.647600000000004</v>
      </c>
      <c r="Q48" s="22">
        <v>203.9507792207792</v>
      </c>
      <c r="R48" s="22">
        <v>27.704599999999999</v>
      </c>
      <c r="S48" s="41">
        <v>10.27</v>
      </c>
      <c r="T48" s="21">
        <v>210.62</v>
      </c>
      <c r="U48" s="22">
        <v>249.54</v>
      </c>
      <c r="V48" s="22">
        <v>4.76</v>
      </c>
      <c r="W48" s="22">
        <v>0</v>
      </c>
      <c r="X48" s="22">
        <v>103.03</v>
      </c>
      <c r="Y48" s="22">
        <v>1.46</v>
      </c>
      <c r="Z48" s="41">
        <v>0</v>
      </c>
      <c r="AA48" s="22">
        <v>37.677272727272729</v>
      </c>
      <c r="AB48" s="22">
        <v>0</v>
      </c>
      <c r="AC48" s="22">
        <v>10.23</v>
      </c>
      <c r="AD48" s="41">
        <v>468.84</v>
      </c>
    </row>
    <row r="49" spans="1:30" customFormat="1" ht="22.5" customHeight="1" x14ac:dyDescent="0.25">
      <c r="A49" s="10">
        <v>2021</v>
      </c>
      <c r="B49" s="36">
        <v>44286</v>
      </c>
      <c r="C49" s="21">
        <v>378.7</v>
      </c>
      <c r="D49" s="22">
        <v>30.9</v>
      </c>
      <c r="E49" s="22">
        <v>146.4</v>
      </c>
      <c r="F49" s="22">
        <v>140</v>
      </c>
      <c r="G49" s="22">
        <v>2.5</v>
      </c>
      <c r="H49" s="22">
        <v>87.86727272727272</v>
      </c>
      <c r="I49" s="22">
        <v>79.718000000000004</v>
      </c>
      <c r="J49" s="22">
        <v>33.200000000000003</v>
      </c>
      <c r="K49" s="22">
        <v>157.82599999999999</v>
      </c>
      <c r="L49" s="22">
        <v>37</v>
      </c>
      <c r="M49" s="22">
        <v>191.5</v>
      </c>
      <c r="N49" s="22">
        <v>49.568999999999996</v>
      </c>
      <c r="O49" s="22">
        <v>19.5</v>
      </c>
      <c r="P49" s="22">
        <v>41.314</v>
      </c>
      <c r="Q49" s="22">
        <v>116.3922077922078</v>
      </c>
      <c r="R49" s="22">
        <v>20.923000000000002</v>
      </c>
      <c r="S49" s="41">
        <v>0</v>
      </c>
      <c r="T49" s="21">
        <v>114.3</v>
      </c>
      <c r="U49" s="22">
        <v>163.6</v>
      </c>
      <c r="V49" s="22">
        <v>4.8</v>
      </c>
      <c r="W49" s="22">
        <v>0</v>
      </c>
      <c r="X49" s="22">
        <v>14.7</v>
      </c>
      <c r="Y49" s="22">
        <v>0</v>
      </c>
      <c r="Z49" s="41">
        <v>202.8</v>
      </c>
      <c r="AA49" s="22">
        <v>30.348484848484851</v>
      </c>
      <c r="AB49" s="22">
        <v>0</v>
      </c>
      <c r="AC49" s="22">
        <v>14.1</v>
      </c>
      <c r="AD49" s="41">
        <v>1.9</v>
      </c>
    </row>
    <row r="50" spans="1:30" customFormat="1" ht="22.5" customHeight="1" x14ac:dyDescent="0.25">
      <c r="A50" s="10">
        <v>2021</v>
      </c>
      <c r="B50" s="36">
        <v>44316</v>
      </c>
      <c r="C50" s="21">
        <v>369.9</v>
      </c>
      <c r="D50" s="22">
        <v>8.24</v>
      </c>
      <c r="E50" s="22">
        <v>89</v>
      </c>
      <c r="F50" s="22">
        <v>121.1</v>
      </c>
      <c r="G50" s="22">
        <v>295.8</v>
      </c>
      <c r="H50" s="22">
        <v>76.75090909090909</v>
      </c>
      <c r="I50" s="22">
        <v>186.392</v>
      </c>
      <c r="J50" s="22">
        <v>187.9</v>
      </c>
      <c r="K50" s="22">
        <v>191.26</v>
      </c>
      <c r="L50" s="22">
        <v>251.3</v>
      </c>
      <c r="M50" s="22">
        <v>173.1</v>
      </c>
      <c r="N50" s="22">
        <v>30.258000000000003</v>
      </c>
      <c r="O50" s="22">
        <v>12.1</v>
      </c>
      <c r="P50" s="22">
        <v>137.04599999999999</v>
      </c>
      <c r="Q50" s="22">
        <v>72.176623376623382</v>
      </c>
      <c r="R50" s="22">
        <v>17.884999999999998</v>
      </c>
      <c r="S50" s="41">
        <v>0</v>
      </c>
      <c r="T50" s="21">
        <v>110.6</v>
      </c>
      <c r="U50" s="22">
        <v>149.6</v>
      </c>
      <c r="V50" s="22">
        <v>0</v>
      </c>
      <c r="W50" s="22">
        <v>0</v>
      </c>
      <c r="X50" s="22">
        <v>94.2</v>
      </c>
      <c r="Y50" s="22">
        <v>0</v>
      </c>
      <c r="Z50" s="41">
        <v>324.3</v>
      </c>
      <c r="AA50" s="22">
        <v>54.954545454545453</v>
      </c>
      <c r="AB50" s="22">
        <v>0</v>
      </c>
      <c r="AC50" s="22">
        <v>9.3000000000000007</v>
      </c>
      <c r="AD50" s="41">
        <v>0</v>
      </c>
    </row>
    <row r="51" spans="1:30" customFormat="1" ht="22.5" customHeight="1" x14ac:dyDescent="0.25">
      <c r="A51" s="10">
        <v>2021</v>
      </c>
      <c r="B51" s="36">
        <v>44347</v>
      </c>
      <c r="C51" s="21">
        <v>843.78</v>
      </c>
      <c r="D51" s="22">
        <v>535.70000000000005</v>
      </c>
      <c r="E51" s="22">
        <v>1040.5999999999999</v>
      </c>
      <c r="F51" s="22">
        <v>46.4</v>
      </c>
      <c r="G51" s="22">
        <v>49.79</v>
      </c>
      <c r="H51" s="22">
        <v>151.00363636363639</v>
      </c>
      <c r="I51" s="22">
        <v>153.15700000000001</v>
      </c>
      <c r="J51" s="22">
        <v>69.599999999999994</v>
      </c>
      <c r="K51" s="22">
        <v>183.66799999999998</v>
      </c>
      <c r="L51" s="22">
        <v>20.3</v>
      </c>
      <c r="M51" s="22">
        <v>255.06</v>
      </c>
      <c r="N51" s="22">
        <v>290.47679999999997</v>
      </c>
      <c r="O51" s="22">
        <v>28</v>
      </c>
      <c r="P51" s="22">
        <v>102.83</v>
      </c>
      <c r="Q51" s="22">
        <v>57.859740259740256</v>
      </c>
      <c r="R51" s="22">
        <v>17.983000000000001</v>
      </c>
      <c r="S51" s="41">
        <v>0</v>
      </c>
      <c r="T51" s="21">
        <v>31.1</v>
      </c>
      <c r="U51" s="22">
        <v>198.5</v>
      </c>
      <c r="V51" s="22">
        <v>0</v>
      </c>
      <c r="W51" s="22">
        <v>0</v>
      </c>
      <c r="X51" s="22">
        <v>18</v>
      </c>
      <c r="Y51" s="22">
        <v>66.599999999999994</v>
      </c>
      <c r="Z51" s="41">
        <v>0</v>
      </c>
      <c r="AA51" s="22">
        <v>16.272727272727273</v>
      </c>
      <c r="AB51" s="22">
        <v>0</v>
      </c>
      <c r="AC51" s="22">
        <v>20.6</v>
      </c>
      <c r="AD51" s="41">
        <v>0</v>
      </c>
    </row>
    <row r="52" spans="1:30" customFormat="1" ht="22.5" customHeight="1" x14ac:dyDescent="0.25">
      <c r="A52" s="10">
        <v>2021</v>
      </c>
      <c r="B52" s="36">
        <v>44377</v>
      </c>
      <c r="C52" s="21">
        <v>783.5</v>
      </c>
      <c r="D52" s="22">
        <v>193.3</v>
      </c>
      <c r="E52" s="22">
        <v>134.30000000000001</v>
      </c>
      <c r="F52" s="22">
        <v>148.5</v>
      </c>
      <c r="G52" s="22">
        <v>24.8</v>
      </c>
      <c r="H52" s="22">
        <v>146.84363636363636</v>
      </c>
      <c r="I52" s="22">
        <v>155.434</v>
      </c>
      <c r="J52" s="22">
        <v>2.8</v>
      </c>
      <c r="K52" s="22">
        <v>85.774999999999991</v>
      </c>
      <c r="L52" s="22">
        <v>17.8</v>
      </c>
      <c r="M52" s="22">
        <v>160.6</v>
      </c>
      <c r="N52" s="22">
        <v>100.98299999999999</v>
      </c>
      <c r="O52" s="22">
        <v>11.1</v>
      </c>
      <c r="P52" s="22">
        <v>119.21000000000001</v>
      </c>
      <c r="Q52" s="22">
        <v>57.341558441558441</v>
      </c>
      <c r="R52" s="22">
        <v>21.07</v>
      </c>
      <c r="S52" s="41">
        <v>0</v>
      </c>
      <c r="T52" s="21">
        <v>35.5</v>
      </c>
      <c r="U52" s="22">
        <v>459.5</v>
      </c>
      <c r="V52" s="22">
        <v>0</v>
      </c>
      <c r="W52" s="22">
        <v>0</v>
      </c>
      <c r="X52" s="22">
        <v>15</v>
      </c>
      <c r="Y52" s="22">
        <v>0</v>
      </c>
      <c r="Z52" s="41">
        <v>302.5</v>
      </c>
      <c r="AA52" s="22">
        <v>7.9848484848484853</v>
      </c>
      <c r="AB52" s="22">
        <v>0</v>
      </c>
      <c r="AC52" s="22">
        <v>16.600000000000001</v>
      </c>
      <c r="AD52" s="41">
        <v>0</v>
      </c>
    </row>
    <row r="53" spans="1:30" customFormat="1" ht="22.5" customHeight="1" x14ac:dyDescent="0.25">
      <c r="A53" s="10">
        <v>2021</v>
      </c>
      <c r="B53" s="36">
        <v>44408</v>
      </c>
      <c r="C53" s="21">
        <v>45.7</v>
      </c>
      <c r="D53" s="22">
        <v>20.9</v>
      </c>
      <c r="E53" s="22">
        <v>155.5</v>
      </c>
      <c r="F53" s="22">
        <v>50.2</v>
      </c>
      <c r="G53" s="22">
        <v>5.0999999999999996</v>
      </c>
      <c r="H53" s="22">
        <v>60.88727272727273</v>
      </c>
      <c r="I53" s="22">
        <v>132.20400000000001</v>
      </c>
      <c r="J53" s="22">
        <v>0</v>
      </c>
      <c r="K53" s="22">
        <v>101.32400000000001</v>
      </c>
      <c r="L53" s="22">
        <v>0</v>
      </c>
      <c r="M53" s="22">
        <v>147</v>
      </c>
      <c r="N53" s="22">
        <v>20.171999999999997</v>
      </c>
      <c r="O53" s="22">
        <v>1.9</v>
      </c>
      <c r="P53" s="22">
        <v>120.666</v>
      </c>
      <c r="Q53" s="22">
        <v>121.87402597402597</v>
      </c>
      <c r="R53" s="22">
        <v>28.616</v>
      </c>
      <c r="S53" s="41">
        <v>0</v>
      </c>
      <c r="T53" s="21">
        <v>3.3</v>
      </c>
      <c r="U53" s="22">
        <v>241.6</v>
      </c>
      <c r="V53" s="22">
        <v>0</v>
      </c>
      <c r="W53" s="22">
        <v>0</v>
      </c>
      <c r="X53" s="22">
        <v>0</v>
      </c>
      <c r="Y53" s="22">
        <v>0</v>
      </c>
      <c r="Z53" s="41">
        <v>40.6</v>
      </c>
      <c r="AA53" s="22">
        <v>6.1515151515151523</v>
      </c>
      <c r="AB53" s="22">
        <v>0</v>
      </c>
      <c r="AC53" s="22">
        <v>13.2</v>
      </c>
      <c r="AD53" s="41">
        <v>0</v>
      </c>
    </row>
    <row r="54" spans="1:30" customFormat="1" ht="22.5" customHeight="1" x14ac:dyDescent="0.25">
      <c r="A54" s="10">
        <v>2021</v>
      </c>
      <c r="B54" s="36">
        <v>44439</v>
      </c>
      <c r="C54" s="21">
        <v>28.43</v>
      </c>
      <c r="D54" s="22">
        <v>162.38</v>
      </c>
      <c r="E54" s="22">
        <v>51.11</v>
      </c>
      <c r="F54" s="22">
        <v>37.22</v>
      </c>
      <c r="G54" s="22">
        <v>141.97999999999999</v>
      </c>
      <c r="H54" s="22">
        <v>237.39763636363637</v>
      </c>
      <c r="I54" s="22">
        <v>143.48320000000001</v>
      </c>
      <c r="J54" s="22">
        <v>9.1999999999999993</v>
      </c>
      <c r="K54" s="22">
        <v>248.6088</v>
      </c>
      <c r="L54" s="22">
        <v>25.02</v>
      </c>
      <c r="M54" s="22">
        <v>124.69</v>
      </c>
      <c r="N54" s="22">
        <v>22.730399999999999</v>
      </c>
      <c r="O54" s="22">
        <v>0.83</v>
      </c>
      <c r="P54" s="22">
        <v>19.856200000000001</v>
      </c>
      <c r="Q54" s="22">
        <v>112.95909090909092</v>
      </c>
      <c r="R54" s="22">
        <v>35.309400000000004</v>
      </c>
      <c r="S54" s="41">
        <v>0</v>
      </c>
      <c r="T54" s="21">
        <v>81.48</v>
      </c>
      <c r="U54" s="22">
        <v>199.43</v>
      </c>
      <c r="V54" s="22">
        <v>0</v>
      </c>
      <c r="W54" s="22">
        <v>0</v>
      </c>
      <c r="X54" s="22">
        <v>24.9</v>
      </c>
      <c r="Y54" s="22">
        <v>0</v>
      </c>
      <c r="Z54" s="41">
        <v>0</v>
      </c>
      <c r="AA54" s="22">
        <v>101.57878787878788</v>
      </c>
      <c r="AB54" s="22">
        <v>0</v>
      </c>
      <c r="AC54" s="22">
        <v>13.85</v>
      </c>
      <c r="AD54" s="41">
        <v>0</v>
      </c>
    </row>
    <row r="55" spans="1:30" customFormat="1" ht="22.5" customHeight="1" x14ac:dyDescent="0.25">
      <c r="A55" s="10">
        <v>2021</v>
      </c>
      <c r="B55" s="36">
        <v>44469</v>
      </c>
      <c r="C55" s="21">
        <v>13.85</v>
      </c>
      <c r="D55" s="22">
        <v>26.9</v>
      </c>
      <c r="E55" s="22">
        <v>211.92</v>
      </c>
      <c r="F55" s="22">
        <v>14.64</v>
      </c>
      <c r="G55" s="22">
        <v>21.45</v>
      </c>
      <c r="H55" s="22">
        <v>101.71236363636365</v>
      </c>
      <c r="I55" s="22">
        <v>109.4708</v>
      </c>
      <c r="J55" s="22">
        <v>71.959999999999994</v>
      </c>
      <c r="K55" s="22">
        <v>63.320199999999993</v>
      </c>
      <c r="L55" s="22">
        <v>2.78</v>
      </c>
      <c r="M55" s="22">
        <v>111.51</v>
      </c>
      <c r="N55" s="22">
        <v>0</v>
      </c>
      <c r="O55" s="22">
        <v>17.989999999999998</v>
      </c>
      <c r="P55" s="22">
        <v>0</v>
      </c>
      <c r="Q55" s="22">
        <v>60.309740259740266</v>
      </c>
      <c r="R55" s="22">
        <v>44.0608</v>
      </c>
      <c r="S55" s="41">
        <v>0</v>
      </c>
      <c r="T55" s="21">
        <v>3.25</v>
      </c>
      <c r="U55" s="22">
        <v>146.61000000000001</v>
      </c>
      <c r="V55" s="22">
        <v>0</v>
      </c>
      <c r="W55" s="22">
        <v>0</v>
      </c>
      <c r="X55" s="22">
        <v>14.67</v>
      </c>
      <c r="Y55" s="22">
        <v>0.19</v>
      </c>
      <c r="Z55" s="41">
        <v>0</v>
      </c>
      <c r="AA55" s="22">
        <v>65.463636363636368</v>
      </c>
      <c r="AB55" s="22">
        <v>0</v>
      </c>
      <c r="AC55" s="22">
        <v>11.35</v>
      </c>
      <c r="AD55" s="41">
        <v>0</v>
      </c>
    </row>
    <row r="56" spans="1:30" customFormat="1" ht="22.5" customHeight="1" x14ac:dyDescent="0.25">
      <c r="A56" s="10">
        <v>2021</v>
      </c>
      <c r="B56" s="36">
        <v>44500</v>
      </c>
      <c r="C56" s="21">
        <v>167.67</v>
      </c>
      <c r="D56" s="22">
        <v>353.26</v>
      </c>
      <c r="E56" s="22">
        <v>2.67</v>
      </c>
      <c r="F56" s="22">
        <v>42.43</v>
      </c>
      <c r="G56" s="22">
        <v>18.54</v>
      </c>
      <c r="H56" s="22">
        <v>110.11127272727272</v>
      </c>
      <c r="I56" s="22">
        <v>134.68570000000003</v>
      </c>
      <c r="J56" s="22">
        <v>57.51</v>
      </c>
      <c r="K56" s="22">
        <v>117.16499999999999</v>
      </c>
      <c r="L56" s="22">
        <v>38.92</v>
      </c>
      <c r="M56" s="22">
        <v>123.4</v>
      </c>
      <c r="N56" s="22">
        <v>80.823299999999989</v>
      </c>
      <c r="O56" s="22">
        <v>9</v>
      </c>
      <c r="P56" s="22">
        <v>0</v>
      </c>
      <c r="Q56" s="22">
        <v>40.277532467532467</v>
      </c>
      <c r="R56" s="22">
        <v>51.841999999999999</v>
      </c>
      <c r="S56" s="41">
        <v>0</v>
      </c>
      <c r="T56" s="21">
        <v>3.25</v>
      </c>
      <c r="U56" s="22">
        <v>161.36000000000001</v>
      </c>
      <c r="V56" s="22">
        <v>0</v>
      </c>
      <c r="W56" s="22">
        <v>0</v>
      </c>
      <c r="X56" s="22">
        <v>26.56</v>
      </c>
      <c r="Y56" s="22">
        <v>1.1399999999999999</v>
      </c>
      <c r="Z56" s="41">
        <v>53.99</v>
      </c>
      <c r="AA56" s="22">
        <v>81.315151515151513</v>
      </c>
      <c r="AB56" s="22">
        <v>0</v>
      </c>
      <c r="AC56" s="22">
        <v>12.67</v>
      </c>
      <c r="AD56" s="41">
        <v>0</v>
      </c>
    </row>
    <row r="57" spans="1:30" customFormat="1" ht="22.5" customHeight="1" x14ac:dyDescent="0.25">
      <c r="A57" s="10">
        <v>2021</v>
      </c>
      <c r="B57" s="36">
        <v>44530</v>
      </c>
      <c r="C57" s="21">
        <v>310.13</v>
      </c>
      <c r="D57" s="22">
        <v>0</v>
      </c>
      <c r="E57" s="22">
        <v>15.23</v>
      </c>
      <c r="F57" s="22">
        <v>42.27</v>
      </c>
      <c r="G57" s="22">
        <v>2.5299999999999998</v>
      </c>
      <c r="H57" s="22">
        <v>136.42927272727272</v>
      </c>
      <c r="I57" s="22">
        <v>117.92330000000001</v>
      </c>
      <c r="J57" s="22">
        <v>46.12</v>
      </c>
      <c r="K57" s="22">
        <v>205.19569999999999</v>
      </c>
      <c r="L57" s="22">
        <v>0</v>
      </c>
      <c r="M57" s="22">
        <v>88.8</v>
      </c>
      <c r="N57" s="22">
        <v>47.994600000000005</v>
      </c>
      <c r="O57" s="22">
        <v>0</v>
      </c>
      <c r="P57" s="22">
        <v>19.856200000000001</v>
      </c>
      <c r="Q57" s="22">
        <v>44.735194805194809</v>
      </c>
      <c r="R57" s="22">
        <v>50.215200000000003</v>
      </c>
      <c r="S57" s="41">
        <v>33.6</v>
      </c>
      <c r="T57" s="21">
        <v>27.41</v>
      </c>
      <c r="U57" s="22">
        <v>83.2</v>
      </c>
      <c r="V57" s="22">
        <v>0</v>
      </c>
      <c r="W57" s="22">
        <v>0</v>
      </c>
      <c r="X57" s="22">
        <v>59.57</v>
      </c>
      <c r="Y57" s="22">
        <v>11.33</v>
      </c>
      <c r="Z57" s="41">
        <v>53.99</v>
      </c>
      <c r="AA57" s="22">
        <v>84.777272727272731</v>
      </c>
      <c r="AB57" s="22">
        <v>0</v>
      </c>
      <c r="AC57" s="22">
        <v>6.96</v>
      </c>
      <c r="AD57" s="41">
        <v>0</v>
      </c>
    </row>
    <row r="58" spans="1:30" customFormat="1" ht="22.5" customHeight="1" x14ac:dyDescent="0.25">
      <c r="A58" s="11">
        <v>2021</v>
      </c>
      <c r="B58" s="37">
        <v>44561</v>
      </c>
      <c r="C58" s="21">
        <v>327.52999999999997</v>
      </c>
      <c r="D58" s="22">
        <v>69.09</v>
      </c>
      <c r="E58" s="22">
        <v>22.5</v>
      </c>
      <c r="F58" s="22">
        <v>98.73</v>
      </c>
      <c r="G58" s="22">
        <v>5.91</v>
      </c>
      <c r="H58" s="22">
        <v>118.73472727272727</v>
      </c>
      <c r="I58" s="22">
        <v>158.94840000000002</v>
      </c>
      <c r="J58" s="22">
        <v>40.89</v>
      </c>
      <c r="K58" s="22">
        <v>105.7843</v>
      </c>
      <c r="L58" s="22">
        <v>0</v>
      </c>
      <c r="M58" s="22">
        <v>59.96</v>
      </c>
      <c r="N58" s="22">
        <v>81.192300000000003</v>
      </c>
      <c r="O58" s="22">
        <v>0</v>
      </c>
      <c r="P58" s="22">
        <v>150.53219999999999</v>
      </c>
      <c r="Q58" s="22">
        <v>31.72337662337662</v>
      </c>
      <c r="R58" s="22">
        <v>45.452400000000004</v>
      </c>
      <c r="S58" s="41">
        <v>47.13</v>
      </c>
      <c r="T58" s="21">
        <v>70.08</v>
      </c>
      <c r="U58" s="22">
        <v>446.35</v>
      </c>
      <c r="V58" s="22">
        <v>0.48</v>
      </c>
      <c r="W58" s="22">
        <v>0</v>
      </c>
      <c r="X58" s="22">
        <v>72.02</v>
      </c>
      <c r="Y58" s="22">
        <v>80.55</v>
      </c>
      <c r="Z58" s="41">
        <v>186.7</v>
      </c>
      <c r="AA58" s="22">
        <v>302.67424242424244</v>
      </c>
      <c r="AB58" s="22">
        <v>0</v>
      </c>
      <c r="AC58" s="22">
        <v>6.52</v>
      </c>
      <c r="AD58" s="41">
        <v>25.9</v>
      </c>
    </row>
    <row r="59" spans="1:30" customFormat="1" ht="22.5" customHeight="1" x14ac:dyDescent="0.25">
      <c r="A59" s="9">
        <v>2023</v>
      </c>
      <c r="B59" s="36">
        <v>44227</v>
      </c>
      <c r="C59" s="63">
        <v>122.3</v>
      </c>
      <c r="D59" s="64">
        <v>0</v>
      </c>
      <c r="E59" s="64">
        <v>10.9</v>
      </c>
      <c r="F59" s="64">
        <v>272.68</v>
      </c>
      <c r="G59" s="64">
        <v>3.2</v>
      </c>
      <c r="H59" s="64">
        <f>H73/55</f>
        <v>0</v>
      </c>
      <c r="I59" s="64">
        <f>I73*0.23</f>
        <v>0</v>
      </c>
      <c r="J59" s="64">
        <v>11.9</v>
      </c>
      <c r="K59" s="64">
        <f>K73*0.73</f>
        <v>0</v>
      </c>
      <c r="L59" s="64">
        <v>127.87</v>
      </c>
      <c r="M59" s="64">
        <v>99.45</v>
      </c>
      <c r="N59" s="64">
        <f>N73*1.23</f>
        <v>0</v>
      </c>
      <c r="O59" s="64">
        <v>0</v>
      </c>
      <c r="P59" s="64">
        <f>P73*1.82</f>
        <v>0</v>
      </c>
      <c r="Q59" s="64">
        <f>Q73/77</f>
        <v>0</v>
      </c>
      <c r="R59" s="64">
        <f>R73*0.49</f>
        <v>0</v>
      </c>
      <c r="S59" s="64">
        <v>29.6</v>
      </c>
      <c r="T59" s="63">
        <v>28.2</v>
      </c>
      <c r="U59" s="64">
        <v>260.56</v>
      </c>
      <c r="V59" s="64">
        <v>0</v>
      </c>
      <c r="W59" s="64">
        <v>0</v>
      </c>
      <c r="X59" s="64">
        <v>27.67</v>
      </c>
      <c r="Y59" s="64">
        <v>11.1</v>
      </c>
      <c r="Z59" s="66">
        <v>107.98</v>
      </c>
      <c r="AA59" s="63">
        <f>AA73/6.6</f>
        <v>0</v>
      </c>
      <c r="AB59" s="65">
        <v>0</v>
      </c>
      <c r="AC59" s="64">
        <v>8.5</v>
      </c>
      <c r="AD59" s="66">
        <v>189.7</v>
      </c>
    </row>
    <row r="60" spans="1:30" customFormat="1" ht="22.5" customHeight="1" x14ac:dyDescent="0.25">
      <c r="A60" s="10">
        <v>2021</v>
      </c>
      <c r="B60" s="36">
        <v>44255</v>
      </c>
      <c r="C60" s="59">
        <v>115.44</v>
      </c>
      <c r="D60" s="56">
        <v>61</v>
      </c>
      <c r="E60" s="56">
        <v>68.900000000000006</v>
      </c>
      <c r="F60" s="56">
        <v>270.8</v>
      </c>
      <c r="G60" s="56">
        <v>2.4</v>
      </c>
      <c r="H60" s="56">
        <f>H74/55</f>
        <v>0</v>
      </c>
      <c r="I60" s="56">
        <f>I74*0.23</f>
        <v>0</v>
      </c>
      <c r="J60" s="56">
        <v>5</v>
      </c>
      <c r="K60" s="56">
        <f>K74*0.73</f>
        <v>0</v>
      </c>
      <c r="L60" s="56">
        <v>5</v>
      </c>
      <c r="M60" s="56">
        <v>117.7</v>
      </c>
      <c r="N60" s="56">
        <f>N74*1.23</f>
        <v>0</v>
      </c>
      <c r="O60" s="56">
        <v>0</v>
      </c>
      <c r="P60" s="56">
        <f>P74*1.82</f>
        <v>0</v>
      </c>
      <c r="Q60" s="56">
        <f>Q74/77</f>
        <v>0</v>
      </c>
      <c r="R60" s="56">
        <f>R74*0.49</f>
        <v>0</v>
      </c>
      <c r="S60" s="56">
        <v>3.3</v>
      </c>
      <c r="T60" s="59">
        <v>35.4</v>
      </c>
      <c r="U60" s="56">
        <v>244.5</v>
      </c>
      <c r="V60" s="56">
        <v>0</v>
      </c>
      <c r="W60" s="56">
        <v>0</v>
      </c>
      <c r="X60" s="56">
        <v>27.7</v>
      </c>
      <c r="Y60" s="56">
        <v>0</v>
      </c>
      <c r="Z60" s="67">
        <v>0.5</v>
      </c>
      <c r="AA60" s="59">
        <f>AA74/6.6</f>
        <v>0</v>
      </c>
      <c r="AB60" s="57">
        <v>0</v>
      </c>
      <c r="AC60" s="56">
        <v>8.1</v>
      </c>
      <c r="AD60" s="67">
        <v>865.13</v>
      </c>
    </row>
    <row r="61" spans="1:30" customFormat="1" ht="22.5" customHeight="1" x14ac:dyDescent="0.25">
      <c r="A61" s="10">
        <v>2021</v>
      </c>
      <c r="B61" s="36">
        <v>44286</v>
      </c>
      <c r="C61" s="59">
        <v>157.6</v>
      </c>
      <c r="D61" s="56">
        <v>139.9</v>
      </c>
      <c r="E61" s="56">
        <v>87.9</v>
      </c>
      <c r="F61" s="61">
        <v>147.1</v>
      </c>
      <c r="G61" s="56">
        <v>24.2</v>
      </c>
      <c r="H61" s="56">
        <f>H75/55</f>
        <v>0</v>
      </c>
      <c r="I61" s="56">
        <f>I75*0.23</f>
        <v>0</v>
      </c>
      <c r="J61" s="56">
        <v>133.6</v>
      </c>
      <c r="K61" s="56">
        <f>K75*0.73</f>
        <v>0</v>
      </c>
      <c r="L61" s="56">
        <v>270.89999999999998</v>
      </c>
      <c r="M61" s="56">
        <v>67.7</v>
      </c>
      <c r="N61" s="56">
        <f>N75*1.23</f>
        <v>0</v>
      </c>
      <c r="O61" s="56">
        <v>37.5</v>
      </c>
      <c r="P61" s="56">
        <f>P75*1.82</f>
        <v>0</v>
      </c>
      <c r="Q61" s="56">
        <f>Q75/77</f>
        <v>0</v>
      </c>
      <c r="R61" s="56">
        <f>R75*0.49</f>
        <v>0</v>
      </c>
      <c r="S61" s="56">
        <v>0</v>
      </c>
      <c r="T61" s="59">
        <v>55.7</v>
      </c>
      <c r="U61" s="56">
        <v>449.3</v>
      </c>
      <c r="V61" s="56">
        <v>1.5</v>
      </c>
      <c r="W61" s="56">
        <v>0</v>
      </c>
      <c r="X61" s="56">
        <v>24</v>
      </c>
      <c r="Y61" s="56">
        <v>0</v>
      </c>
      <c r="Z61" s="67">
        <v>110.8</v>
      </c>
      <c r="AA61" s="59">
        <f>AA75/6.6</f>
        <v>0</v>
      </c>
      <c r="AB61" s="57">
        <v>0</v>
      </c>
      <c r="AC61" s="56">
        <v>40</v>
      </c>
      <c r="AD61" s="67">
        <v>239.5</v>
      </c>
    </row>
    <row r="62" spans="1:30" customFormat="1" ht="22.5" customHeight="1" x14ac:dyDescent="0.25">
      <c r="A62" s="10">
        <v>2021</v>
      </c>
      <c r="B62" s="36">
        <v>44316</v>
      </c>
      <c r="C62" s="59">
        <v>180.2</v>
      </c>
      <c r="D62" s="56">
        <v>169.17</v>
      </c>
      <c r="E62" s="56">
        <v>17.399999999999999</v>
      </c>
      <c r="F62" s="56">
        <v>95.98</v>
      </c>
      <c r="G62" s="56">
        <v>72.7</v>
      </c>
      <c r="H62" s="56">
        <f>H76/55</f>
        <v>0</v>
      </c>
      <c r="I62" s="56">
        <f>I76*0.23</f>
        <v>0</v>
      </c>
      <c r="J62" s="56">
        <v>220.63</v>
      </c>
      <c r="K62" s="56">
        <f>K76*0.73</f>
        <v>0</v>
      </c>
      <c r="L62" s="56">
        <v>103.42</v>
      </c>
      <c r="M62" s="56">
        <v>110.07</v>
      </c>
      <c r="N62" s="56">
        <f>N76*1.23</f>
        <v>0</v>
      </c>
      <c r="O62" s="56">
        <v>10.49</v>
      </c>
      <c r="P62" s="56">
        <f>P76*1.82</f>
        <v>0</v>
      </c>
      <c r="Q62" s="56">
        <f>Q76/77</f>
        <v>0</v>
      </c>
      <c r="R62" s="56">
        <f>R76*0.49</f>
        <v>0</v>
      </c>
      <c r="S62" s="56">
        <v>0</v>
      </c>
      <c r="T62" s="59">
        <v>91.14</v>
      </c>
      <c r="U62" s="56">
        <v>546.92999999999995</v>
      </c>
      <c r="V62" s="56">
        <v>11.42</v>
      </c>
      <c r="W62" s="56">
        <v>0</v>
      </c>
      <c r="X62" s="56">
        <v>22.74</v>
      </c>
      <c r="Y62" s="56">
        <v>0</v>
      </c>
      <c r="Z62" s="67">
        <v>2.79</v>
      </c>
      <c r="AA62" s="59">
        <f>AA76/6.6</f>
        <v>0</v>
      </c>
      <c r="AB62" s="58">
        <v>0</v>
      </c>
      <c r="AC62" s="56">
        <v>12.96</v>
      </c>
      <c r="AD62" s="67">
        <v>4.09</v>
      </c>
    </row>
    <row r="63" spans="1:30" customFormat="1" ht="22.5" customHeight="1" x14ac:dyDescent="0.25">
      <c r="A63" s="10">
        <v>2021</v>
      </c>
      <c r="B63" s="36">
        <v>44347</v>
      </c>
      <c r="C63" s="59">
        <v>43.4</v>
      </c>
      <c r="D63" s="56">
        <v>157.1</v>
      </c>
      <c r="E63" s="56">
        <v>11</v>
      </c>
      <c r="F63" s="56">
        <v>67</v>
      </c>
      <c r="G63" s="56">
        <v>0.4</v>
      </c>
      <c r="H63" s="56">
        <f>H77/55</f>
        <v>0</v>
      </c>
      <c r="I63" s="56">
        <f>I77*0.23</f>
        <v>0</v>
      </c>
      <c r="J63" s="56">
        <v>26.4</v>
      </c>
      <c r="K63" s="56">
        <f>K77*0.73</f>
        <v>0</v>
      </c>
      <c r="L63" s="56">
        <v>49.7</v>
      </c>
      <c r="M63" s="56">
        <v>117</v>
      </c>
      <c r="N63" s="56">
        <v>31.9</v>
      </c>
      <c r="O63" s="56">
        <v>14.7</v>
      </c>
      <c r="P63" s="56">
        <f>P77*1.82</f>
        <v>0</v>
      </c>
      <c r="Q63" s="56">
        <f>Q77/77</f>
        <v>0</v>
      </c>
      <c r="R63" s="56">
        <f>R77*0.49</f>
        <v>0</v>
      </c>
      <c r="S63" s="56">
        <v>0</v>
      </c>
      <c r="T63" s="59">
        <v>0</v>
      </c>
      <c r="U63" s="56">
        <v>337.3</v>
      </c>
      <c r="V63" s="56">
        <v>0</v>
      </c>
      <c r="W63" s="56">
        <v>0</v>
      </c>
      <c r="X63" s="56">
        <v>13.9</v>
      </c>
      <c r="Y63" s="56">
        <v>0</v>
      </c>
      <c r="Z63" s="67">
        <v>0</v>
      </c>
      <c r="AA63" s="59">
        <f>AA77/6.6</f>
        <v>0</v>
      </c>
      <c r="AB63" s="58">
        <v>0</v>
      </c>
      <c r="AC63" s="56">
        <v>3.3</v>
      </c>
      <c r="AD63" s="67">
        <v>0</v>
      </c>
    </row>
    <row r="64" spans="1:30" customFormat="1" ht="22.5" customHeight="1" x14ac:dyDescent="0.25">
      <c r="A64" s="10">
        <v>2021</v>
      </c>
      <c r="B64" s="36">
        <v>44377</v>
      </c>
      <c r="C64" s="59">
        <v>116.3</v>
      </c>
      <c r="D64" s="56">
        <v>172.9</v>
      </c>
      <c r="E64" s="56">
        <v>18</v>
      </c>
      <c r="F64" s="56">
        <v>40</v>
      </c>
      <c r="G64" s="56">
        <v>36.6</v>
      </c>
      <c r="H64" s="56">
        <f>H78/55</f>
        <v>0</v>
      </c>
      <c r="I64" s="56">
        <f>I78*0.23</f>
        <v>0</v>
      </c>
      <c r="J64" s="56">
        <v>40.799999999999997</v>
      </c>
      <c r="K64" s="56">
        <f>K78*0.73</f>
        <v>0</v>
      </c>
      <c r="L64" s="56">
        <v>0</v>
      </c>
      <c r="M64" s="56">
        <v>152.9</v>
      </c>
      <c r="N64" s="56">
        <v>29.3</v>
      </c>
      <c r="O64" s="56">
        <v>0</v>
      </c>
      <c r="P64" s="56">
        <f>P78*1.82</f>
        <v>0</v>
      </c>
      <c r="Q64" s="56">
        <f>Q78/77</f>
        <v>0</v>
      </c>
      <c r="R64" s="56">
        <f>R78*0.49</f>
        <v>0</v>
      </c>
      <c r="S64" s="56">
        <v>0</v>
      </c>
      <c r="T64" s="59">
        <v>0</v>
      </c>
      <c r="U64" s="56">
        <v>437.1</v>
      </c>
      <c r="V64" s="56">
        <v>0</v>
      </c>
      <c r="W64" s="56">
        <v>0</v>
      </c>
      <c r="X64" s="56">
        <v>0</v>
      </c>
      <c r="Y64" s="56">
        <v>0</v>
      </c>
      <c r="Z64" s="67">
        <v>0</v>
      </c>
      <c r="AA64" s="59">
        <f>AA78/6.6</f>
        <v>0</v>
      </c>
      <c r="AB64" s="58">
        <v>0</v>
      </c>
      <c r="AC64" s="56">
        <v>8.9</v>
      </c>
      <c r="AD64" s="67">
        <v>0</v>
      </c>
    </row>
    <row r="65" spans="1:31" customFormat="1" ht="22.5" customHeight="1" x14ac:dyDescent="0.25">
      <c r="A65" s="10">
        <v>2021</v>
      </c>
      <c r="B65" s="36">
        <v>44408</v>
      </c>
      <c r="C65" s="59">
        <v>1.3</v>
      </c>
      <c r="D65" s="56">
        <v>123.8</v>
      </c>
      <c r="E65" s="56">
        <v>26.7</v>
      </c>
      <c r="F65" s="56">
        <v>11.6</v>
      </c>
      <c r="G65" s="56">
        <v>131.9</v>
      </c>
      <c r="H65" s="56">
        <f>H79/55</f>
        <v>0</v>
      </c>
      <c r="I65" s="56">
        <f>I79*0.23</f>
        <v>0</v>
      </c>
      <c r="J65" s="56">
        <v>0.6</v>
      </c>
      <c r="K65" s="56">
        <f>K79*0.73</f>
        <v>0</v>
      </c>
      <c r="L65" s="56">
        <v>0</v>
      </c>
      <c r="M65" s="56">
        <v>105.5</v>
      </c>
      <c r="N65" s="56">
        <v>0</v>
      </c>
      <c r="O65" s="56">
        <v>2.9</v>
      </c>
      <c r="P65" s="56">
        <f>P79*1.82</f>
        <v>0</v>
      </c>
      <c r="Q65" s="56">
        <f>Q79/77</f>
        <v>0</v>
      </c>
      <c r="R65" s="56">
        <f>R79*0.49</f>
        <v>0</v>
      </c>
      <c r="S65" s="56">
        <v>0</v>
      </c>
      <c r="T65" s="59">
        <v>19</v>
      </c>
      <c r="U65" s="56">
        <v>79.8</v>
      </c>
      <c r="V65" s="56">
        <v>0</v>
      </c>
      <c r="W65" s="56">
        <v>0</v>
      </c>
      <c r="X65" s="56">
        <v>0</v>
      </c>
      <c r="Y65" s="56">
        <v>0</v>
      </c>
      <c r="Z65" s="67">
        <v>0</v>
      </c>
      <c r="AA65" s="59">
        <f>AA79/6.6</f>
        <v>0</v>
      </c>
      <c r="AB65" s="58">
        <v>0</v>
      </c>
      <c r="AC65" s="56">
        <v>13.4</v>
      </c>
      <c r="AD65" s="67">
        <v>0</v>
      </c>
    </row>
    <row r="66" spans="1:31" customFormat="1" ht="22.5" customHeight="1" x14ac:dyDescent="0.25">
      <c r="A66" s="10">
        <v>2021</v>
      </c>
      <c r="B66" s="36">
        <v>44439</v>
      </c>
      <c r="C66" s="59">
        <v>23</v>
      </c>
      <c r="D66" s="56">
        <v>59.6</v>
      </c>
      <c r="E66" s="56">
        <v>85</v>
      </c>
      <c r="F66" s="56">
        <v>4.2</v>
      </c>
      <c r="G66" s="58">
        <v>148.69999999999999</v>
      </c>
      <c r="H66" s="56">
        <f>H80/55</f>
        <v>0</v>
      </c>
      <c r="I66" s="56">
        <f>I80*0.23</f>
        <v>0</v>
      </c>
      <c r="J66" s="56">
        <v>84.5</v>
      </c>
      <c r="K66" s="56">
        <f>K80*0.73</f>
        <v>0</v>
      </c>
      <c r="L66" s="56">
        <v>3.3</v>
      </c>
      <c r="M66" s="56">
        <v>21</v>
      </c>
      <c r="N66" s="56">
        <v>0</v>
      </c>
      <c r="O66" s="56">
        <v>1.2</v>
      </c>
      <c r="P66" s="56">
        <f>P80*1.82</f>
        <v>0</v>
      </c>
      <c r="Q66" s="56">
        <f>Q80/77</f>
        <v>0</v>
      </c>
      <c r="R66" s="56">
        <f>R80*0.49</f>
        <v>0</v>
      </c>
      <c r="S66" s="56">
        <v>0</v>
      </c>
      <c r="T66" s="59">
        <v>0</v>
      </c>
      <c r="U66" s="56">
        <v>2.2999999999999998</v>
      </c>
      <c r="V66" s="56">
        <v>0</v>
      </c>
      <c r="W66" s="56">
        <v>0</v>
      </c>
      <c r="X66" s="56">
        <v>48.4</v>
      </c>
      <c r="Y66" s="56">
        <v>0</v>
      </c>
      <c r="Z66" s="67">
        <v>2.6</v>
      </c>
      <c r="AA66" s="59">
        <f>AA80/6.6</f>
        <v>0</v>
      </c>
      <c r="AB66" s="58">
        <v>0</v>
      </c>
      <c r="AC66" s="56">
        <v>14.7</v>
      </c>
      <c r="AD66" s="67">
        <v>0</v>
      </c>
    </row>
    <row r="67" spans="1:31" customFormat="1" ht="22.5" customHeight="1" x14ac:dyDescent="0.25">
      <c r="A67" s="10">
        <v>2021</v>
      </c>
      <c r="B67" s="36">
        <v>44469</v>
      </c>
      <c r="C67" s="59">
        <v>127.9</v>
      </c>
      <c r="D67" s="56">
        <v>9.9</v>
      </c>
      <c r="E67" s="56">
        <v>11.4</v>
      </c>
      <c r="F67" s="56">
        <v>47.2</v>
      </c>
      <c r="G67" s="56">
        <v>83.9</v>
      </c>
      <c r="H67" s="56">
        <f>H81/55</f>
        <v>0</v>
      </c>
      <c r="I67" s="56">
        <f>I81*0.23</f>
        <v>0</v>
      </c>
      <c r="J67" s="56">
        <v>189.8</v>
      </c>
      <c r="K67" s="56">
        <f>K81*0.73</f>
        <v>0</v>
      </c>
      <c r="L67" s="56">
        <v>63.8</v>
      </c>
      <c r="M67" s="56">
        <v>122.9</v>
      </c>
      <c r="N67" s="56">
        <v>0</v>
      </c>
      <c r="O67" s="56">
        <v>0</v>
      </c>
      <c r="P67" s="56">
        <f>P81*1.82</f>
        <v>0</v>
      </c>
      <c r="Q67" s="56">
        <f>Q81/77</f>
        <v>0</v>
      </c>
      <c r="R67" s="56">
        <f>R81*0.49</f>
        <v>0</v>
      </c>
      <c r="S67" s="62">
        <v>0</v>
      </c>
      <c r="T67" s="59">
        <v>38.799999999999997</v>
      </c>
      <c r="U67" s="56">
        <v>0</v>
      </c>
      <c r="V67" s="56">
        <v>0</v>
      </c>
      <c r="W67" s="56">
        <v>0</v>
      </c>
      <c r="X67" s="56">
        <v>656.3</v>
      </c>
      <c r="Y67" s="56">
        <v>0</v>
      </c>
      <c r="Z67" s="67">
        <v>250.5</v>
      </c>
      <c r="AA67" s="59">
        <f>AA81/6.6</f>
        <v>0</v>
      </c>
      <c r="AB67" s="58">
        <v>0</v>
      </c>
      <c r="AC67" s="56">
        <v>10.3</v>
      </c>
      <c r="AD67" s="67">
        <v>20.3</v>
      </c>
    </row>
    <row r="68" spans="1:31" customFormat="1" ht="22.5" customHeight="1" x14ac:dyDescent="0.25">
      <c r="A68" s="10">
        <v>2021</v>
      </c>
      <c r="B68" s="36">
        <v>44500</v>
      </c>
      <c r="C68" s="59">
        <v>371.9</v>
      </c>
      <c r="D68" s="56">
        <v>4.0999999999999996</v>
      </c>
      <c r="E68" s="56">
        <v>30.5</v>
      </c>
      <c r="F68" s="56">
        <v>67.8</v>
      </c>
      <c r="G68" s="56">
        <v>36.700000000000003</v>
      </c>
      <c r="H68" s="56">
        <f>H82/55</f>
        <v>0</v>
      </c>
      <c r="I68" s="56">
        <f>I82*0.23</f>
        <v>0</v>
      </c>
      <c r="J68" s="56">
        <v>186.5</v>
      </c>
      <c r="K68" s="56">
        <f>K82*0.73</f>
        <v>0</v>
      </c>
      <c r="L68" s="56">
        <v>31.6</v>
      </c>
      <c r="M68" s="56">
        <v>79.400000000000006</v>
      </c>
      <c r="N68" s="56">
        <v>0</v>
      </c>
      <c r="O68" s="56">
        <v>0</v>
      </c>
      <c r="P68" s="56">
        <f>P82*1.82</f>
        <v>0</v>
      </c>
      <c r="Q68" s="56">
        <f>Q82/77</f>
        <v>0</v>
      </c>
      <c r="R68" s="56">
        <f>R82*0.49</f>
        <v>0</v>
      </c>
      <c r="S68" s="56">
        <v>0</v>
      </c>
      <c r="T68" s="59">
        <v>271.7</v>
      </c>
      <c r="U68" s="56">
        <v>176</v>
      </c>
      <c r="V68" s="56">
        <v>0</v>
      </c>
      <c r="W68" s="56">
        <v>0</v>
      </c>
      <c r="X68" s="56">
        <v>735</v>
      </c>
      <c r="Y68" s="56">
        <v>0</v>
      </c>
      <c r="Z68" s="67">
        <v>309.89999999999998</v>
      </c>
      <c r="AA68" s="59">
        <f>AA82/6.6</f>
        <v>0</v>
      </c>
      <c r="AB68" s="56">
        <v>0</v>
      </c>
      <c r="AC68" s="56">
        <v>5.4</v>
      </c>
      <c r="AD68" s="67">
        <v>0</v>
      </c>
    </row>
    <row r="69" spans="1:31" customFormat="1" ht="22.5" customHeight="1" x14ac:dyDescent="0.25">
      <c r="A69" s="10">
        <v>2021</v>
      </c>
      <c r="B69" s="36">
        <v>44530</v>
      </c>
      <c r="C69" s="59">
        <v>70.5</v>
      </c>
      <c r="D69" s="56">
        <v>41.9</v>
      </c>
      <c r="E69" s="56">
        <v>31.5</v>
      </c>
      <c r="F69" s="56">
        <v>25.3</v>
      </c>
      <c r="G69" s="56">
        <v>81.400000000000006</v>
      </c>
      <c r="H69" s="56">
        <f>H83/55</f>
        <v>0</v>
      </c>
      <c r="I69" s="56">
        <f>I83*0.23</f>
        <v>0</v>
      </c>
      <c r="J69" s="56">
        <v>136</v>
      </c>
      <c r="K69" s="56">
        <f>K83*0.73</f>
        <v>0</v>
      </c>
      <c r="L69" s="56">
        <v>0</v>
      </c>
      <c r="M69" s="56">
        <v>15.6</v>
      </c>
      <c r="N69" s="56">
        <v>0</v>
      </c>
      <c r="O69" s="56">
        <v>0</v>
      </c>
      <c r="P69" s="56">
        <f>P83*1.82</f>
        <v>0</v>
      </c>
      <c r="Q69" s="56">
        <f>Q83/77</f>
        <v>0</v>
      </c>
      <c r="R69" s="56">
        <f>R83*0.49</f>
        <v>0</v>
      </c>
      <c r="S69" s="56">
        <v>3.7</v>
      </c>
      <c r="T69" s="59">
        <v>219.3</v>
      </c>
      <c r="U69" s="56">
        <v>156.5</v>
      </c>
      <c r="V69" s="56">
        <v>0</v>
      </c>
      <c r="W69" s="56">
        <v>0</v>
      </c>
      <c r="X69" s="60">
        <v>53.9</v>
      </c>
      <c r="Y69" s="56">
        <v>0</v>
      </c>
      <c r="Z69" s="67">
        <v>8.6</v>
      </c>
      <c r="AA69" s="59">
        <f>AA83/6.6</f>
        <v>0</v>
      </c>
      <c r="AB69" s="56">
        <v>0</v>
      </c>
      <c r="AC69" s="56">
        <v>5.3</v>
      </c>
      <c r="AD69" s="67">
        <v>9.6</v>
      </c>
    </row>
    <row r="70" spans="1:31" customFormat="1" ht="22.5" customHeight="1" x14ac:dyDescent="0.25">
      <c r="A70" s="11">
        <v>2021</v>
      </c>
      <c r="B70" s="37">
        <v>44561</v>
      </c>
      <c r="C70" s="68">
        <v>42</v>
      </c>
      <c r="D70" s="69">
        <v>47.8</v>
      </c>
      <c r="E70" s="69">
        <v>22.2</v>
      </c>
      <c r="F70" s="69">
        <v>1</v>
      </c>
      <c r="G70" s="69">
        <v>42.1</v>
      </c>
      <c r="H70" s="69">
        <f>H84/55</f>
        <v>0</v>
      </c>
      <c r="I70" s="69">
        <f>I84*0.23</f>
        <v>0</v>
      </c>
      <c r="J70" s="69">
        <v>216.4</v>
      </c>
      <c r="K70" s="69">
        <f>K84*0.73</f>
        <v>0</v>
      </c>
      <c r="L70" s="69">
        <v>25.6</v>
      </c>
      <c r="M70" s="69">
        <v>9.1999999999999993</v>
      </c>
      <c r="N70" s="69">
        <v>6</v>
      </c>
      <c r="O70" s="69">
        <v>11.3</v>
      </c>
      <c r="P70" s="69">
        <f>P84*1.82</f>
        <v>0</v>
      </c>
      <c r="Q70" s="69">
        <f>Q84/77</f>
        <v>0</v>
      </c>
      <c r="R70" s="69">
        <f>R84*0.49</f>
        <v>0</v>
      </c>
      <c r="S70" s="69">
        <v>9.6</v>
      </c>
      <c r="T70" s="68">
        <v>502</v>
      </c>
      <c r="U70" s="69">
        <v>215.1</v>
      </c>
      <c r="V70" s="69">
        <v>0</v>
      </c>
      <c r="W70" s="69">
        <v>0</v>
      </c>
      <c r="X70" s="70">
        <v>32.700000000000003</v>
      </c>
      <c r="Y70" s="69">
        <v>0</v>
      </c>
      <c r="Z70" s="71">
        <v>31.4</v>
      </c>
      <c r="AA70" s="68">
        <f>AA84/6.6</f>
        <v>0</v>
      </c>
      <c r="AB70" s="69"/>
      <c r="AC70" s="69">
        <v>1.4</v>
      </c>
      <c r="AD70" s="71">
        <v>9.6</v>
      </c>
    </row>
    <row r="71" spans="1:31" customFormat="1" ht="22.5" customHeight="1" x14ac:dyDescent="0.25"/>
    <row r="72" spans="1:31" customFormat="1" ht="22.5" customHeight="1" x14ac:dyDescent="0.25"/>
    <row r="73" spans="1:31" customFormat="1" ht="22.5" customHeight="1" x14ac:dyDescent="0.25"/>
    <row r="74" spans="1:31" customFormat="1" ht="22.5" customHeight="1" x14ac:dyDescent="0.25"/>
    <row r="75" spans="1:31" customFormat="1" ht="22.5" customHeight="1" x14ac:dyDescent="0.25"/>
    <row r="76" spans="1:31" customFormat="1" ht="22.5" customHeight="1" x14ac:dyDescent="0.25"/>
    <row r="77" spans="1:31" customFormat="1" ht="22.5" customHeight="1" x14ac:dyDescent="0.25"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</sheetData>
  <autoFilter ref="A10:AD10"/>
  <mergeCells count="7">
    <mergeCell ref="A8:B8"/>
    <mergeCell ref="A9:A10"/>
    <mergeCell ref="B9:B10"/>
    <mergeCell ref="AA9:AD9"/>
    <mergeCell ref="T9:Z9"/>
    <mergeCell ref="C9:S9"/>
    <mergeCell ref="C8:AD8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Trinidad</vt:lpstr>
      <vt:lpstr>Trinidad!Print_Titles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reanata ramsey</dc:creator>
  <cp:lastModifiedBy>Kimberly Hosein</cp:lastModifiedBy>
  <cp:lastPrinted>2021-09-08T23:26:03Z</cp:lastPrinted>
  <dcterms:created xsi:type="dcterms:W3CDTF">2021-09-08T15:02:18Z</dcterms:created>
  <dcterms:modified xsi:type="dcterms:W3CDTF">2024-04-19T14:27:49Z</dcterms:modified>
</cp:coreProperties>
</file>