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 Ramlochan\Desktop\Upload\"/>
    </mc:Choice>
  </mc:AlternateContent>
  <bookViews>
    <workbookView xWindow="0" yWindow="0" windowWidth="25200" windowHeight="11985" tabRatio="747"/>
  </bookViews>
  <sheets>
    <sheet name="Gross Capital Formati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C25" i="3" l="1"/>
  <c r="D25" i="3"/>
  <c r="E25" i="3"/>
  <c r="F25" i="3"/>
  <c r="G25" i="3"/>
  <c r="B25" i="3"/>
  <c r="H29" i="3" l="1"/>
  <c r="B29" i="3"/>
  <c r="C29" i="3"/>
  <c r="D29" i="3"/>
  <c r="E29" i="3"/>
  <c r="F29" i="3"/>
  <c r="G2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I6" i="3" l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W29" i="3" l="1"/>
  <c r="W25" i="3"/>
  <c r="U29" i="3"/>
  <c r="U25" i="3"/>
  <c r="V29" i="3"/>
  <c r="V25" i="3"/>
  <c r="T25" i="3"/>
  <c r="T29" i="3"/>
  <c r="I29" i="3" l="1"/>
  <c r="Q29" i="3" l="1"/>
  <c r="Q25" i="3"/>
  <c r="S29" i="3"/>
  <c r="S25" i="3"/>
  <c r="P29" i="3"/>
  <c r="P25" i="3"/>
  <c r="R29" i="3"/>
  <c r="R25" i="3"/>
  <c r="N29" i="3"/>
  <c r="N25" i="3"/>
  <c r="K29" i="3"/>
  <c r="K25" i="3"/>
  <c r="O29" i="3"/>
  <c r="O25" i="3"/>
  <c r="L29" i="3"/>
  <c r="L25" i="3"/>
  <c r="I25" i="3"/>
  <c r="M29" i="3"/>
  <c r="M25" i="3"/>
  <c r="J29" i="3"/>
  <c r="J25" i="3"/>
</calcChain>
</file>

<file path=xl/sharedStrings.xml><?xml version="1.0" encoding="utf-8"?>
<sst xmlns="http://schemas.openxmlformats.org/spreadsheetml/2006/main" count="26" uniqueCount="25">
  <si>
    <t>Gross Fixed Capital Formation</t>
  </si>
  <si>
    <t>Gross Capital Formation</t>
  </si>
  <si>
    <t>Construction</t>
  </si>
  <si>
    <t xml:space="preserve">  Dwellings</t>
  </si>
  <si>
    <t xml:space="preserve">  Other buildings and structures</t>
  </si>
  <si>
    <t>Machinery and Equipment</t>
  </si>
  <si>
    <t xml:space="preserve">  Transport equipment</t>
  </si>
  <si>
    <t xml:space="preserve">  Other machinery and equipment</t>
  </si>
  <si>
    <t xml:space="preserve">  ICT equipment</t>
  </si>
  <si>
    <t>Cultivated Biological Assets</t>
  </si>
  <si>
    <t>Gross Capital Formation at Current Prices</t>
  </si>
  <si>
    <t>Weapons Systems</t>
  </si>
  <si>
    <t>Intellectual Property Products</t>
  </si>
  <si>
    <t xml:space="preserve">  Research and development</t>
  </si>
  <si>
    <t xml:space="preserve">  Mineral and petroleum exploration</t>
  </si>
  <si>
    <t xml:space="preserve">  Computer software and databases</t>
  </si>
  <si>
    <t xml:space="preserve">  Entertainment, literary or artistic originals</t>
  </si>
  <si>
    <t xml:space="preserve">  Other intellectual property products</t>
  </si>
  <si>
    <t>Changes in Inventories</t>
  </si>
  <si>
    <t>Acquisition less Disposal of Valuables</t>
  </si>
  <si>
    <t>Components in TT$ millions</t>
  </si>
  <si>
    <t>Cost of Ownership Transfer on Non-produced Assets</t>
  </si>
  <si>
    <t>Central Statistical Office of Trinidad and Tobago</t>
  </si>
  <si>
    <r>
      <t>GROSS CAPITAL FORMATION-</t>
    </r>
    <r>
      <rPr>
        <b/>
        <sz val="10"/>
        <color rgb="FFFF0000"/>
        <rFont val="Arial"/>
        <family val="2"/>
      </rPr>
      <t xml:space="preserve"> Preliminary Estimates</t>
    </r>
  </si>
  <si>
    <t>Data not currently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</si>
</sst>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Fill="1"/>
    <xf numFmtId="0" fontId="5" fillId="0" borderId="0" xfId="1" applyFont="1"/>
    <xf numFmtId="3" fontId="3" fillId="0" borderId="0" xfId="1" applyNumberFormat="1" applyFont="1" applyFill="1"/>
    <xf numFmtId="3" fontId="3" fillId="0" borderId="0" xfId="2" applyNumberFormat="1" applyFont="1" applyFill="1" applyBorder="1"/>
    <xf numFmtId="164" fontId="3" fillId="0" borderId="0" xfId="1" applyNumberFormat="1" applyFont="1" applyFill="1"/>
    <xf numFmtId="0" fontId="3" fillId="0" borderId="0" xfId="1" applyFont="1" applyBorder="1"/>
    <xf numFmtId="3" fontId="3" fillId="0" borderId="0" xfId="1" applyNumberFormat="1" applyFont="1" applyFill="1" applyBorder="1"/>
    <xf numFmtId="0" fontId="3" fillId="0" borderId="2" xfId="1" applyFont="1" applyBorder="1"/>
    <xf numFmtId="0" fontId="5" fillId="0" borderId="0" xfId="1" applyFont="1" applyFill="1" applyBorder="1"/>
    <xf numFmtId="0" fontId="7" fillId="0" borderId="0" xfId="0" applyFont="1"/>
    <xf numFmtId="0" fontId="4" fillId="0" borderId="0" xfId="1" applyFont="1"/>
    <xf numFmtId="0" fontId="8" fillId="0" borderId="0" xfId="1" applyFont="1"/>
    <xf numFmtId="0" fontId="9" fillId="0" borderId="0" xfId="1" applyFont="1" applyFill="1"/>
    <xf numFmtId="165" fontId="3" fillId="0" borderId="0" xfId="4" applyNumberFormat="1" applyFont="1" applyFill="1"/>
    <xf numFmtId="164" fontId="3" fillId="0" borderId="0" xfId="1" applyNumberFormat="1" applyFont="1" applyFill="1" applyBorder="1"/>
    <xf numFmtId="0" fontId="11" fillId="0" borderId="0" xfId="0" applyFont="1" applyFill="1" applyBorder="1"/>
    <xf numFmtId="165" fontId="5" fillId="0" borderId="0" xfId="4" applyNumberFormat="1" applyFont="1" applyFill="1"/>
    <xf numFmtId="9" fontId="0" fillId="0" borderId="0" xfId="5" applyFont="1"/>
    <xf numFmtId="0" fontId="3" fillId="0" borderId="1" xfId="1" applyFont="1" applyBorder="1"/>
    <xf numFmtId="165" fontId="3" fillId="0" borderId="1" xfId="4" applyNumberFormat="1" applyFont="1" applyFill="1" applyBorder="1"/>
    <xf numFmtId="3" fontId="3" fillId="0" borderId="1" xfId="1" applyNumberFormat="1" applyFont="1" applyFill="1" applyBorder="1"/>
    <xf numFmtId="3" fontId="3" fillId="2" borderId="0" xfId="1" applyNumberFormat="1" applyFont="1" applyFill="1" applyBorder="1"/>
    <xf numFmtId="165" fontId="3" fillId="2" borderId="0" xfId="4" applyNumberFormat="1" applyFont="1" applyFill="1"/>
    <xf numFmtId="0" fontId="4" fillId="0" borderId="3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3" borderId="0" xfId="1" applyNumberFormat="1" applyFont="1" applyFill="1" applyBorder="1"/>
    <xf numFmtId="165" fontId="3" fillId="3" borderId="0" xfId="4" applyNumberFormat="1" applyFont="1" applyFill="1"/>
  </cellXfs>
  <cellStyles count="6">
    <cellStyle name="Comma" xfId="4" builtinId="3"/>
    <cellStyle name="Comma 2" xfId="3"/>
    <cellStyle name="Normal" xfId="0" builtinId="0"/>
    <cellStyle name="Normal 2" xfId="2"/>
    <cellStyle name="Normal_Book1" xfId="1"/>
    <cellStyle name="Percent" xfId="5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4"/>
  <sheetViews>
    <sheetView tabSelected="1" zoomScaleNormal="100" workbookViewId="0">
      <pane xSplit="1" ySplit="6" topLeftCell="B13" activePane="bottomRight" state="frozen"/>
      <selection pane="topRight" activeCell="B1" sqref="B1"/>
      <selection pane="bottomLeft" activeCell="A4" sqref="A4"/>
      <selection pane="bottomRight" activeCell="A36" sqref="A36"/>
    </sheetView>
  </sheetViews>
  <sheetFormatPr defaultRowHeight="15" x14ac:dyDescent="0.25"/>
  <cols>
    <col min="1" max="1" width="45.28515625" bestFit="1" customWidth="1"/>
    <col min="2" max="23" width="9.7109375" customWidth="1"/>
  </cols>
  <sheetData>
    <row r="1" spans="1:26" x14ac:dyDescent="0.25">
      <c r="A1" t="s">
        <v>22</v>
      </c>
    </row>
    <row r="2" spans="1:26" x14ac:dyDescent="0.25">
      <c r="A2" s="12" t="s">
        <v>23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</row>
    <row r="3" spans="1:26" x14ac:dyDescent="0.25">
      <c r="A3" s="1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</row>
    <row r="4" spans="1:26" ht="15.6" customHeight="1" x14ac:dyDescent="0.25">
      <c r="A4" s="12" t="s">
        <v>10</v>
      </c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</row>
    <row r="5" spans="1:26" ht="9.9499999999999993" customHeight="1" x14ac:dyDescent="0.25">
      <c r="A5" s="3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</row>
    <row r="6" spans="1:26" s="26" customFormat="1" ht="28.5" customHeight="1" thickBot="1" x14ac:dyDescent="0.3">
      <c r="A6" s="25" t="s">
        <v>20</v>
      </c>
      <c r="B6" s="25">
        <v>2000</v>
      </c>
      <c r="C6" s="25">
        <v>2001</v>
      </c>
      <c r="D6" s="25">
        <v>2002</v>
      </c>
      <c r="E6" s="25">
        <v>2003</v>
      </c>
      <c r="F6" s="25">
        <v>2004</v>
      </c>
      <c r="G6" s="25">
        <v>2005</v>
      </c>
      <c r="H6" s="25">
        <v>2006</v>
      </c>
      <c r="I6" s="25">
        <f t="shared" ref="I6:W6" si="0">H6+1</f>
        <v>2007</v>
      </c>
      <c r="J6" s="25">
        <f t="shared" si="0"/>
        <v>2008</v>
      </c>
      <c r="K6" s="25">
        <f t="shared" si="0"/>
        <v>2009</v>
      </c>
      <c r="L6" s="25">
        <f t="shared" si="0"/>
        <v>2010</v>
      </c>
      <c r="M6" s="25">
        <f t="shared" si="0"/>
        <v>2011</v>
      </c>
      <c r="N6" s="25">
        <f t="shared" si="0"/>
        <v>2012</v>
      </c>
      <c r="O6" s="25">
        <f t="shared" si="0"/>
        <v>2013</v>
      </c>
      <c r="P6" s="25">
        <f t="shared" si="0"/>
        <v>2014</v>
      </c>
      <c r="Q6" s="25">
        <f t="shared" si="0"/>
        <v>2015</v>
      </c>
      <c r="R6" s="25">
        <f t="shared" si="0"/>
        <v>2016</v>
      </c>
      <c r="S6" s="25">
        <f t="shared" si="0"/>
        <v>2017</v>
      </c>
      <c r="T6" s="25">
        <f t="shared" si="0"/>
        <v>2018</v>
      </c>
      <c r="U6" s="25">
        <f t="shared" si="0"/>
        <v>2019</v>
      </c>
      <c r="V6" s="25">
        <f t="shared" si="0"/>
        <v>2020</v>
      </c>
      <c r="W6" s="25">
        <f t="shared" si="0"/>
        <v>2021</v>
      </c>
    </row>
    <row r="7" spans="1:26" ht="15.75" thickTop="1" x14ac:dyDescent="0.25">
      <c r="A7" s="1"/>
      <c r="B7" s="4"/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</row>
    <row r="8" spans="1:26" ht="16.5" customHeight="1" x14ac:dyDescent="0.25">
      <c r="A8" s="13" t="s">
        <v>0</v>
      </c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  <c r="R8" s="1"/>
    </row>
    <row r="9" spans="1:26" ht="16.5" customHeight="1" x14ac:dyDescent="0.25">
      <c r="A9" s="14" t="s">
        <v>2</v>
      </c>
      <c r="B9" s="15">
        <v>1616.1</v>
      </c>
      <c r="C9" s="15">
        <v>3869.7</v>
      </c>
      <c r="D9" s="15">
        <v>4445.1000000000004</v>
      </c>
      <c r="E9" s="15">
        <v>6404.7999999999993</v>
      </c>
      <c r="F9" s="15">
        <v>4968.6000000000004</v>
      </c>
      <c r="G9" s="15">
        <v>4087.8</v>
      </c>
      <c r="H9" s="16">
        <v>16390.46978990093</v>
      </c>
      <c r="I9" s="15">
        <v>21612.912953726845</v>
      </c>
      <c r="J9" s="15">
        <v>27664.528580770362</v>
      </c>
      <c r="K9" s="15">
        <v>26231.196117693216</v>
      </c>
      <c r="L9" s="15">
        <v>17983.373832571182</v>
      </c>
      <c r="M9" s="15">
        <v>16763.743007171281</v>
      </c>
      <c r="N9" s="15">
        <v>16775.725668362968</v>
      </c>
      <c r="O9" s="15">
        <v>18749.286754945086</v>
      </c>
      <c r="P9" s="15">
        <v>20014.525698846406</v>
      </c>
      <c r="Q9" s="15">
        <v>19622.969198438004</v>
      </c>
      <c r="R9" s="15">
        <v>17330.830833515625</v>
      </c>
      <c r="S9" s="15">
        <v>17450.121343456845</v>
      </c>
      <c r="T9" s="15">
        <v>18203.450769730291</v>
      </c>
      <c r="U9" s="15">
        <v>17480.254042390014</v>
      </c>
      <c r="V9" s="15">
        <v>15888.764323463805</v>
      </c>
      <c r="W9" s="15">
        <v>15619.308650665425</v>
      </c>
    </row>
    <row r="10" spans="1:26" ht="16.5" customHeight="1" x14ac:dyDescent="0.25">
      <c r="A10" s="2" t="s">
        <v>3</v>
      </c>
      <c r="B10" s="4"/>
      <c r="C10" s="4"/>
      <c r="D10" s="4"/>
      <c r="E10" s="4"/>
      <c r="F10" s="4"/>
      <c r="G10" s="4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6" ht="16.5" customHeight="1" x14ac:dyDescent="0.25">
      <c r="A11" s="2" t="s">
        <v>4</v>
      </c>
      <c r="H11" s="17"/>
      <c r="I11" s="5"/>
      <c r="J11" s="2"/>
      <c r="K11" s="2"/>
      <c r="L11" s="2"/>
      <c r="M11" s="2"/>
      <c r="N11" s="2"/>
      <c r="O11" s="2"/>
      <c r="P11" s="2"/>
      <c r="Q11" s="2"/>
      <c r="R11" s="2"/>
    </row>
    <row r="12" spans="1:26" ht="16.5" customHeight="1" x14ac:dyDescent="0.25">
      <c r="A12" s="14" t="s">
        <v>5</v>
      </c>
      <c r="B12" s="15">
        <v>3341.3000000000006</v>
      </c>
      <c r="C12" s="15">
        <v>4351.8999999999996</v>
      </c>
      <c r="D12" s="15">
        <v>3031.6</v>
      </c>
      <c r="E12" s="15">
        <v>8240.4</v>
      </c>
      <c r="F12" s="15">
        <v>6392.5</v>
      </c>
      <c r="G12" s="15">
        <v>5259.4</v>
      </c>
      <c r="H12" s="16">
        <v>1752.26819692555</v>
      </c>
      <c r="I12" s="15">
        <v>9189.7816508999713</v>
      </c>
      <c r="J12" s="15">
        <v>10099.781678643765</v>
      </c>
      <c r="K12" s="15">
        <v>9191.3910352446565</v>
      </c>
      <c r="L12" s="15">
        <v>8405.7967986672138</v>
      </c>
      <c r="M12" s="15">
        <v>12370.547174547686</v>
      </c>
      <c r="N12" s="15">
        <v>13017.567254315116</v>
      </c>
      <c r="O12" s="15">
        <v>11450.76537103519</v>
      </c>
      <c r="P12" s="15">
        <v>12383.28824341872</v>
      </c>
      <c r="Q12" s="15">
        <v>13440.77174746904</v>
      </c>
      <c r="R12" s="15">
        <v>12496.572588186291</v>
      </c>
      <c r="S12" s="15">
        <v>8674.1049708567552</v>
      </c>
      <c r="T12" s="15">
        <v>9396.9118227506442</v>
      </c>
      <c r="U12" s="15">
        <v>8004.7827722714428</v>
      </c>
      <c r="V12" s="15">
        <v>6657.112286874577</v>
      </c>
      <c r="W12" s="15">
        <v>8716.6374855850627</v>
      </c>
    </row>
    <row r="13" spans="1:26" ht="16.5" customHeight="1" x14ac:dyDescent="0.25">
      <c r="A13" s="2" t="s">
        <v>6</v>
      </c>
      <c r="B13" s="15">
        <v>250.9</v>
      </c>
      <c r="C13" s="15">
        <v>448.1</v>
      </c>
      <c r="D13" s="15">
        <v>264.7</v>
      </c>
      <c r="E13" s="15">
        <v>397.3</v>
      </c>
      <c r="F13" s="15">
        <v>308.2</v>
      </c>
      <c r="G13" s="15">
        <v>253.6</v>
      </c>
      <c r="H13" s="16">
        <v>778.18087039999989</v>
      </c>
      <c r="I13" s="15">
        <v>2721.4491871507316</v>
      </c>
      <c r="J13" s="15">
        <v>2615.5389026887278</v>
      </c>
      <c r="K13" s="15">
        <v>1922.6075026315759</v>
      </c>
      <c r="L13" s="15">
        <v>2809.8808909954637</v>
      </c>
      <c r="M13" s="15">
        <v>6634.1258137634386</v>
      </c>
      <c r="N13" s="15">
        <v>7550.2068461792151</v>
      </c>
      <c r="O13" s="15">
        <v>4259.713212946207</v>
      </c>
      <c r="P13" s="15">
        <v>5325.7283024909393</v>
      </c>
      <c r="Q13" s="15">
        <v>4751.2620417193612</v>
      </c>
      <c r="R13" s="15">
        <v>5775.2709540666883</v>
      </c>
      <c r="S13" s="15">
        <v>3267.6516397969835</v>
      </c>
      <c r="T13" s="15">
        <v>2287.2489666479341</v>
      </c>
      <c r="U13" s="15">
        <v>2641.5587551804128</v>
      </c>
      <c r="V13" s="15">
        <v>2242.9101814431692</v>
      </c>
      <c r="W13" s="15">
        <v>3041.0887323794664</v>
      </c>
      <c r="X13" s="15"/>
      <c r="Y13" s="15"/>
      <c r="Z13" s="15"/>
    </row>
    <row r="14" spans="1:26" ht="16.5" customHeight="1" x14ac:dyDescent="0.25">
      <c r="A14" s="2" t="s">
        <v>8</v>
      </c>
      <c r="B14" s="15"/>
      <c r="C14" s="15"/>
      <c r="D14" s="15"/>
      <c r="E14" s="15"/>
      <c r="F14" s="15"/>
      <c r="G14" s="15"/>
      <c r="H14" s="16">
        <v>385.57270497554998</v>
      </c>
      <c r="I14" s="15">
        <v>881.17887771144797</v>
      </c>
      <c r="J14" s="15">
        <v>1125.889175049608</v>
      </c>
      <c r="K14" s="15">
        <v>986.57551940644191</v>
      </c>
      <c r="L14" s="15">
        <v>967.8307278525989</v>
      </c>
      <c r="M14" s="15">
        <v>1130.3131256339871</v>
      </c>
      <c r="N14" s="15">
        <v>1339.3737165226596</v>
      </c>
      <c r="O14" s="15">
        <v>1269.9706824705715</v>
      </c>
      <c r="P14" s="15">
        <v>1352.7466167084904</v>
      </c>
      <c r="Q14" s="15">
        <v>1873.750214962897</v>
      </c>
      <c r="R14" s="15">
        <v>1117.4849312180866</v>
      </c>
      <c r="S14" s="15">
        <v>1102.2447089308823</v>
      </c>
      <c r="T14" s="15">
        <v>913.30442806448161</v>
      </c>
      <c r="U14" s="15">
        <v>862.80678156467866</v>
      </c>
      <c r="V14" s="15">
        <v>772.13165746384755</v>
      </c>
      <c r="W14" s="15">
        <v>839.82786269756343</v>
      </c>
      <c r="X14" s="15"/>
      <c r="Y14" s="15"/>
      <c r="Z14" s="15"/>
    </row>
    <row r="15" spans="1:26" ht="16.5" customHeight="1" x14ac:dyDescent="0.25">
      <c r="A15" s="1" t="s">
        <v>7</v>
      </c>
      <c r="B15" s="15">
        <v>3090.4000000000005</v>
      </c>
      <c r="C15" s="15">
        <v>3903.7999999999997</v>
      </c>
      <c r="D15" s="15">
        <v>2766.9</v>
      </c>
      <c r="E15" s="15">
        <v>7843.1</v>
      </c>
      <c r="F15" s="15">
        <v>6084.3</v>
      </c>
      <c r="G15" s="15">
        <v>5140.1000000000004</v>
      </c>
      <c r="H15" s="16">
        <v>588.51462155000002</v>
      </c>
      <c r="I15" s="15">
        <v>5587.1535860377908</v>
      </c>
      <c r="J15" s="15">
        <v>6358.3536009054296</v>
      </c>
      <c r="K15" s="15">
        <v>6282.2080132066385</v>
      </c>
      <c r="L15" s="15">
        <v>4628.0851798191507</v>
      </c>
      <c r="M15" s="15">
        <v>4606.1082351502619</v>
      </c>
      <c r="N15" s="15">
        <v>4127.9866916132414</v>
      </c>
      <c r="O15" s="15">
        <v>5921.0814756184109</v>
      </c>
      <c r="P15" s="15">
        <v>5704.8133242192907</v>
      </c>
      <c r="Q15" s="15">
        <v>6815.7594907867815</v>
      </c>
      <c r="R15" s="15">
        <v>5603.8167029015158</v>
      </c>
      <c r="S15" s="15">
        <v>4304.2086221288901</v>
      </c>
      <c r="T15" s="15">
        <v>6196.3584280382283</v>
      </c>
      <c r="U15" s="15">
        <v>4500.4172355263518</v>
      </c>
      <c r="V15" s="15">
        <v>3642.0704479675601</v>
      </c>
      <c r="W15" s="15">
        <v>4835.7208905080333</v>
      </c>
      <c r="X15" s="15"/>
      <c r="Y15" s="15"/>
      <c r="Z15" s="15"/>
    </row>
    <row r="16" spans="1:26" ht="16.5" customHeight="1" x14ac:dyDescent="0.25">
      <c r="A16" s="14" t="s">
        <v>11</v>
      </c>
      <c r="B16" s="15"/>
      <c r="C16" s="15"/>
      <c r="D16" s="15"/>
      <c r="E16" s="15"/>
      <c r="F16" s="15"/>
      <c r="G16" s="15"/>
      <c r="H16" s="16">
        <v>3.2609925000000004</v>
      </c>
      <c r="I16" s="15">
        <v>13.409611000402501</v>
      </c>
      <c r="J16" s="15">
        <v>15.859399229212501</v>
      </c>
      <c r="K16" s="15">
        <v>15.485558504422501</v>
      </c>
      <c r="L16" s="15">
        <v>14.454525880080002</v>
      </c>
      <c r="M16" s="15">
        <v>16.650463190151374</v>
      </c>
      <c r="N16" s="15">
        <v>16.455979176752699</v>
      </c>
      <c r="O16" s="15">
        <v>15.4665790908993</v>
      </c>
      <c r="P16" s="15">
        <v>17.837144027425129</v>
      </c>
      <c r="Q16" s="15">
        <v>14.359311531907879</v>
      </c>
      <c r="R16" s="15">
        <v>18.160266844161001</v>
      </c>
      <c r="S16" s="15">
        <v>15.606763465459725</v>
      </c>
      <c r="T16" s="15">
        <v>13.813753391234549</v>
      </c>
      <c r="U16" s="15">
        <v>14.675684539355775</v>
      </c>
      <c r="V16" s="15">
        <v>10.047200154498</v>
      </c>
      <c r="W16" s="15">
        <v>14.096415493107676</v>
      </c>
    </row>
    <row r="17" spans="1:23" ht="16.5" customHeight="1" x14ac:dyDescent="0.25">
      <c r="A17" s="14" t="s">
        <v>9</v>
      </c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6.5" customHeight="1" x14ac:dyDescent="0.25">
      <c r="A18" s="14" t="s">
        <v>21</v>
      </c>
      <c r="B18" s="15"/>
      <c r="C18" s="15"/>
      <c r="D18" s="15"/>
      <c r="E18" s="15"/>
      <c r="F18" s="15"/>
      <c r="G18" s="15"/>
      <c r="H18" s="16"/>
      <c r="I18" s="15"/>
      <c r="J18" s="15">
        <v>350.45153499999998</v>
      </c>
      <c r="K18" s="15">
        <v>190.131416</v>
      </c>
      <c r="L18" s="15">
        <v>171.557489</v>
      </c>
      <c r="M18" s="15">
        <v>184.71094500000001</v>
      </c>
      <c r="N18" s="15">
        <v>214.21307300000001</v>
      </c>
      <c r="O18" s="15">
        <v>245.73154400000001</v>
      </c>
      <c r="P18" s="15">
        <v>285.02885300000003</v>
      </c>
      <c r="Q18" s="15">
        <v>402.64879000000002</v>
      </c>
      <c r="R18" s="15">
        <v>328.62406099999998</v>
      </c>
      <c r="S18" s="15">
        <v>318.88319200000001</v>
      </c>
      <c r="T18" s="15">
        <v>358.577629</v>
      </c>
      <c r="U18" s="15">
        <v>355.59614699999997</v>
      </c>
      <c r="V18" s="15">
        <v>257.85969599999999</v>
      </c>
      <c r="W18" s="15"/>
    </row>
    <row r="19" spans="1:23" ht="16.5" customHeight="1" x14ac:dyDescent="0.25">
      <c r="A19" s="14" t="s">
        <v>12</v>
      </c>
      <c r="B19" s="15">
        <v>3036.4</v>
      </c>
      <c r="C19" s="15">
        <v>6295.6</v>
      </c>
      <c r="D19" s="15">
        <v>4838.3999999999996</v>
      </c>
      <c r="E19" s="15">
        <v>2608.1999999999998</v>
      </c>
      <c r="F19" s="15">
        <v>2023.3</v>
      </c>
      <c r="G19" s="15">
        <v>1664.7</v>
      </c>
      <c r="H19" s="15">
        <f t="shared" ref="H19:W19" si="1">SUM(H20:H24)</f>
        <v>2634.0355</v>
      </c>
      <c r="I19" s="15">
        <f t="shared" si="1"/>
        <v>5486.2324760000001</v>
      </c>
      <c r="J19" s="15">
        <f t="shared" si="1"/>
        <v>2263.4838930000001</v>
      </c>
      <c r="K19" s="15">
        <f t="shared" si="1"/>
        <v>2484.9008650000001</v>
      </c>
      <c r="L19" s="15">
        <f t="shared" si="1"/>
        <v>6117.2214720000002</v>
      </c>
      <c r="M19" s="15">
        <f t="shared" si="1"/>
        <v>6351.3712100000002</v>
      </c>
      <c r="N19" s="15">
        <f t="shared" si="1"/>
        <v>4141.4140479999996</v>
      </c>
      <c r="O19" s="15">
        <f t="shared" si="1"/>
        <v>7023.1661020000001</v>
      </c>
      <c r="P19" s="15">
        <f t="shared" si="1"/>
        <v>1635.1492549999998</v>
      </c>
      <c r="Q19" s="15">
        <f t="shared" si="1"/>
        <v>9842.948163395773</v>
      </c>
      <c r="R19" s="15">
        <f t="shared" si="1"/>
        <v>0</v>
      </c>
      <c r="S19" s="15">
        <f t="shared" si="1"/>
        <v>6941.2825295105158</v>
      </c>
      <c r="T19" s="15">
        <f t="shared" si="1"/>
        <v>8960.866250545907</v>
      </c>
      <c r="U19" s="15">
        <f t="shared" si="1"/>
        <v>7249.2363801629681</v>
      </c>
      <c r="V19" s="15">
        <f t="shared" si="1"/>
        <v>6900.9229030823881</v>
      </c>
      <c r="W19" s="15">
        <f t="shared" si="1"/>
        <v>8452.2281309095633</v>
      </c>
    </row>
    <row r="20" spans="1:23" ht="16.5" customHeight="1" x14ac:dyDescent="0.25">
      <c r="A20" s="1" t="s">
        <v>13</v>
      </c>
      <c r="B20" s="15"/>
      <c r="C20" s="15"/>
      <c r="D20" s="15"/>
      <c r="E20" s="15"/>
      <c r="F20" s="15"/>
      <c r="G20" s="15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6.5" customHeight="1" x14ac:dyDescent="0.25">
      <c r="A21" s="1" t="s">
        <v>14</v>
      </c>
      <c r="B21" s="15">
        <v>3036.4112</v>
      </c>
      <c r="C21" s="15">
        <v>6295.2331000000004</v>
      </c>
      <c r="D21" s="15">
        <v>4838.37</v>
      </c>
      <c r="E21" s="15">
        <v>7460.8554000000004</v>
      </c>
      <c r="F21" s="15">
        <v>3110.729859</v>
      </c>
      <c r="G21" s="15">
        <v>6380.0172000000002</v>
      </c>
      <c r="H21" s="27">
        <v>2634.0355</v>
      </c>
      <c r="I21" s="28">
        <v>5486.2324760000001</v>
      </c>
      <c r="J21" s="15">
        <v>2263.4838930000001</v>
      </c>
      <c r="K21" s="15">
        <v>2484.9008650000001</v>
      </c>
      <c r="L21" s="15">
        <v>6117.2214720000002</v>
      </c>
      <c r="M21" s="15">
        <v>6351.3712100000002</v>
      </c>
      <c r="N21" s="15">
        <v>4141.4140479999996</v>
      </c>
      <c r="O21" s="15">
        <v>7023.1661020000001</v>
      </c>
      <c r="P21" s="15">
        <v>1635.1492549999998</v>
      </c>
      <c r="Q21" s="15">
        <v>9842.948163395773</v>
      </c>
      <c r="R21" s="15">
        <v>0</v>
      </c>
      <c r="S21" s="15">
        <v>6941.2825295105158</v>
      </c>
      <c r="T21" s="15">
        <v>8960.866250545907</v>
      </c>
      <c r="U21" s="15">
        <v>7249.2363801629681</v>
      </c>
      <c r="V21" s="15">
        <v>6900.9229030823881</v>
      </c>
      <c r="W21" s="28">
        <v>8452.2281309095633</v>
      </c>
    </row>
    <row r="22" spans="1:23" ht="16.5" customHeight="1" x14ac:dyDescent="0.25">
      <c r="A22" s="1" t="s">
        <v>15</v>
      </c>
      <c r="B22" s="15"/>
      <c r="C22" s="15"/>
      <c r="D22" s="15"/>
      <c r="E22" s="15"/>
      <c r="F22" s="15"/>
      <c r="G22" s="15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6.5" customHeight="1" x14ac:dyDescent="0.25">
      <c r="A23" s="1" t="s">
        <v>16</v>
      </c>
      <c r="B23" s="15"/>
      <c r="C23" s="15"/>
      <c r="D23" s="15"/>
      <c r="E23" s="15"/>
      <c r="F23" s="15"/>
      <c r="G23" s="15"/>
      <c r="H23" s="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6.5" customHeight="1" x14ac:dyDescent="0.25">
      <c r="A24" s="20" t="s">
        <v>17</v>
      </c>
      <c r="B24" s="21"/>
      <c r="C24" s="21"/>
      <c r="D24" s="21"/>
      <c r="E24" s="21"/>
      <c r="F24" s="21"/>
      <c r="G24" s="21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11" customFormat="1" ht="29.25" customHeight="1" x14ac:dyDescent="0.25">
      <c r="A25" s="10" t="s">
        <v>0</v>
      </c>
      <c r="B25" s="18">
        <f t="shared" ref="B25:G25" si="2">B9+B12+B16+B17+B18+B19</f>
        <v>7993.8000000000011</v>
      </c>
      <c r="C25" s="18">
        <f t="shared" si="2"/>
        <v>14517.199999999999</v>
      </c>
      <c r="D25" s="18">
        <f t="shared" si="2"/>
        <v>12315.1</v>
      </c>
      <c r="E25" s="18">
        <f t="shared" si="2"/>
        <v>17253.399999999998</v>
      </c>
      <c r="F25" s="18">
        <f t="shared" si="2"/>
        <v>13384.4</v>
      </c>
      <c r="G25" s="18">
        <f t="shared" si="2"/>
        <v>11011.900000000001</v>
      </c>
      <c r="H25" s="18">
        <v>18145.998979326501</v>
      </c>
      <c r="I25" s="18">
        <f t="shared" ref="I25:W25" si="3">I9+I12+I16+I17+I18+I19</f>
        <v>36302.336691627221</v>
      </c>
      <c r="J25" s="18">
        <f t="shared" si="3"/>
        <v>40394.105086643336</v>
      </c>
      <c r="K25" s="18">
        <f t="shared" si="3"/>
        <v>38113.104992442291</v>
      </c>
      <c r="L25" s="18">
        <f t="shared" si="3"/>
        <v>32692.404118118477</v>
      </c>
      <c r="M25" s="18">
        <f t="shared" si="3"/>
        <v>35687.022799909115</v>
      </c>
      <c r="N25" s="18">
        <f t="shared" si="3"/>
        <v>34165.376022854834</v>
      </c>
      <c r="O25" s="18">
        <f t="shared" si="3"/>
        <v>37484.416351071173</v>
      </c>
      <c r="P25" s="18">
        <f t="shared" si="3"/>
        <v>34335.82919429255</v>
      </c>
      <c r="Q25" s="18">
        <f t="shared" si="3"/>
        <v>43323.697210834725</v>
      </c>
      <c r="R25" s="18">
        <f t="shared" si="3"/>
        <v>30174.187749546072</v>
      </c>
      <c r="S25" s="18">
        <f t="shared" si="3"/>
        <v>33399.998799289577</v>
      </c>
      <c r="T25" s="18">
        <f t="shared" si="3"/>
        <v>36933.620225418075</v>
      </c>
      <c r="U25" s="18">
        <f t="shared" si="3"/>
        <v>33104.545026363783</v>
      </c>
      <c r="V25" s="18">
        <f t="shared" si="3"/>
        <v>29714.706409575268</v>
      </c>
      <c r="W25" s="18">
        <f t="shared" si="3"/>
        <v>32802.270682653158</v>
      </c>
    </row>
    <row r="26" spans="1:23" ht="24" customHeight="1" x14ac:dyDescent="0.25">
      <c r="A26" s="13" t="s">
        <v>18</v>
      </c>
      <c r="B26" s="15">
        <v>628.9</v>
      </c>
      <c r="C26" s="15">
        <v>177</v>
      </c>
      <c r="D26" s="15">
        <v>420.6</v>
      </c>
      <c r="E26" s="15">
        <v>672.9</v>
      </c>
      <c r="F26" s="15">
        <v>522</v>
      </c>
      <c r="G26" s="15">
        <v>429.5</v>
      </c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8.75" customHeight="1" x14ac:dyDescent="0.25">
      <c r="A27" s="13" t="s">
        <v>19</v>
      </c>
      <c r="B27" s="15"/>
      <c r="C27" s="15"/>
      <c r="D27" s="15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5">
      <c r="A28" s="7"/>
      <c r="B28" s="15"/>
      <c r="C28" s="15"/>
      <c r="D28" s="15"/>
      <c r="E28" s="15"/>
      <c r="F28" s="15"/>
      <c r="G28" s="15"/>
      <c r="H28" s="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11" customFormat="1" x14ac:dyDescent="0.25">
      <c r="A29" s="10" t="s">
        <v>1</v>
      </c>
      <c r="B29" s="18">
        <f t="shared" ref="B29:I29" si="4">SUM(B9,B12,B16,B17,B18,B19,B26,B27)</f>
        <v>8622.7000000000007</v>
      </c>
      <c r="C29" s="18">
        <f t="shared" si="4"/>
        <v>14694.199999999999</v>
      </c>
      <c r="D29" s="18">
        <f t="shared" si="4"/>
        <v>12735.7</v>
      </c>
      <c r="E29" s="18">
        <f t="shared" si="4"/>
        <v>17926.3</v>
      </c>
      <c r="F29" s="18">
        <f t="shared" si="4"/>
        <v>13906.4</v>
      </c>
      <c r="G29" s="18">
        <f t="shared" si="4"/>
        <v>11441.400000000001</v>
      </c>
      <c r="H29" s="18">
        <f t="shared" si="4"/>
        <v>20780.034479326481</v>
      </c>
      <c r="I29" s="18">
        <f t="shared" si="4"/>
        <v>36302.336691627221</v>
      </c>
      <c r="J29" s="18">
        <f t="shared" ref="J29:W29" si="5">SUM(J9,J12,J16,J17,J18,J19,J26,J27)</f>
        <v>40394.105086643336</v>
      </c>
      <c r="K29" s="18">
        <f t="shared" si="5"/>
        <v>38113.104992442291</v>
      </c>
      <c r="L29" s="18">
        <f t="shared" si="5"/>
        <v>32692.404118118477</v>
      </c>
      <c r="M29" s="18">
        <f t="shared" si="5"/>
        <v>35687.022799909115</v>
      </c>
      <c r="N29" s="18">
        <f t="shared" si="5"/>
        <v>34165.376022854834</v>
      </c>
      <c r="O29" s="18">
        <f t="shared" si="5"/>
        <v>37484.416351071173</v>
      </c>
      <c r="P29" s="18">
        <f t="shared" si="5"/>
        <v>34335.82919429255</v>
      </c>
      <c r="Q29" s="18">
        <f t="shared" si="5"/>
        <v>43323.697210834725</v>
      </c>
      <c r="R29" s="18">
        <f t="shared" si="5"/>
        <v>30174.187749546072</v>
      </c>
      <c r="S29" s="18">
        <f>SUM(S9,S12,S16,S17,S18,S19,S26,S27)</f>
        <v>33399.998799289577</v>
      </c>
      <c r="T29" s="18">
        <f t="shared" si="5"/>
        <v>36933.620225418075</v>
      </c>
      <c r="U29" s="18">
        <f t="shared" si="5"/>
        <v>33104.545026363783</v>
      </c>
      <c r="V29" s="18">
        <f t="shared" si="5"/>
        <v>29714.706409575268</v>
      </c>
      <c r="W29" s="18">
        <f t="shared" si="5"/>
        <v>32802.270682653158</v>
      </c>
    </row>
    <row r="30" spans="1:23" ht="4.5" customHeight="1" thickBo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Top="1" x14ac:dyDescent="0.25">
      <c r="A31" s="1"/>
      <c r="B31" s="6"/>
      <c r="C31" s="6"/>
      <c r="D31" s="6"/>
      <c r="E31" s="6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  <c r="Q31" s="1"/>
      <c r="R31" s="1"/>
    </row>
    <row r="32" spans="1:23" x14ac:dyDescent="0.25">
      <c r="A32" s="23" t="s">
        <v>24</v>
      </c>
    </row>
    <row r="34" spans="8:14" x14ac:dyDescent="0.25">
      <c r="H34" s="19"/>
      <c r="I34" s="19"/>
      <c r="J34" s="19"/>
      <c r="K34" s="19"/>
      <c r="L34" s="19"/>
      <c r="M34" s="19"/>
      <c r="N34" s="19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Gross Capital 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Fixed Capital Formation 2000-2021 Preliminary</dc:title>
  <dc:creator>reanata ramsey</dc:creator>
  <cp:keywords>Gross Fixed Capital Formation 2000-2021 Preliminary</cp:keywords>
  <cp:lastModifiedBy>Mark Ramlochan</cp:lastModifiedBy>
  <cp:lastPrinted>2022-06-03T18:58:28Z</cp:lastPrinted>
  <dcterms:created xsi:type="dcterms:W3CDTF">2017-08-10T17:26:42Z</dcterms:created>
  <dcterms:modified xsi:type="dcterms:W3CDTF">2024-01-19T15:51:59Z</dcterms:modified>
</cp:coreProperties>
</file>