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2023 website tables\Travel\"/>
    </mc:Choice>
  </mc:AlternateContent>
  <bookViews>
    <workbookView xWindow="0" yWindow="0" windowWidth="21600" windowHeight="9600"/>
  </bookViews>
  <sheets>
    <sheet name="Arrivals MaIn Market 2014-2023" sheetId="1" r:id="rId1"/>
  </sheets>
  <definedNames>
    <definedName name="_xlnm.Print_Area" localSheetId="0">'Arrivals MaIn Market 2014-2023'!$A$1:$AA$114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9" i="1" l="1"/>
  <c r="T109" i="1"/>
  <c r="V109" i="1"/>
  <c r="X109" i="1"/>
  <c r="Y108" i="1" l="1"/>
  <c r="C108" i="1"/>
  <c r="D108" i="1"/>
  <c r="E108" i="1"/>
  <c r="F108" i="1"/>
  <c r="G108" i="1"/>
  <c r="H108" i="1"/>
  <c r="H109" i="1" s="1"/>
  <c r="I108" i="1"/>
  <c r="J108" i="1"/>
  <c r="J109" i="1" s="1"/>
  <c r="K108" i="1"/>
  <c r="L108" i="1"/>
  <c r="L109" i="1" s="1"/>
  <c r="M108" i="1"/>
  <c r="N108" i="1"/>
  <c r="O108" i="1"/>
  <c r="P108" i="1"/>
  <c r="P109" i="1" s="1"/>
  <c r="Q108" i="1"/>
  <c r="R108" i="1"/>
  <c r="S108" i="1"/>
  <c r="T108" i="1"/>
  <c r="U108" i="1"/>
  <c r="V108" i="1"/>
  <c r="W108" i="1"/>
  <c r="X108" i="1"/>
  <c r="B108" i="1"/>
  <c r="B109" i="1" s="1"/>
  <c r="B97" i="1"/>
  <c r="Z98" i="1"/>
  <c r="AA106" i="1"/>
  <c r="Z97" i="1"/>
  <c r="Z104" i="1"/>
  <c r="AA104" i="1"/>
  <c r="Z105" i="1"/>
  <c r="AA105" i="1"/>
  <c r="Z106" i="1"/>
  <c r="AA103" i="1"/>
  <c r="Z103" i="1"/>
  <c r="N109" i="1" l="1"/>
  <c r="D109" i="1"/>
  <c r="F109" i="1"/>
  <c r="Z108" i="1"/>
  <c r="AA108" i="1"/>
  <c r="Z109" i="1" l="1"/>
  <c r="W97" i="1"/>
  <c r="X97" i="1"/>
  <c r="Y97" i="1"/>
  <c r="X98" i="1" l="1"/>
  <c r="V97" i="1" l="1"/>
  <c r="V98" i="1" l="1"/>
  <c r="AA93" i="1"/>
  <c r="AA94" i="1"/>
  <c r="AA95" i="1"/>
  <c r="AA92" i="1"/>
  <c r="U97" i="1"/>
  <c r="S97" i="1"/>
  <c r="Q97" i="1"/>
  <c r="O97" i="1"/>
  <c r="M97" i="1"/>
  <c r="K97" i="1"/>
  <c r="I97" i="1"/>
  <c r="G97" i="1"/>
  <c r="E97" i="1"/>
  <c r="C97" i="1"/>
  <c r="Z60" i="1"/>
  <c r="Z61" i="1"/>
  <c r="Z62" i="1"/>
  <c r="Z59" i="1"/>
  <c r="Z49" i="1"/>
  <c r="Z50" i="1"/>
  <c r="Z51" i="1"/>
  <c r="Z48" i="1"/>
  <c r="Z38" i="1"/>
  <c r="Z39" i="1"/>
  <c r="Z40" i="1"/>
  <c r="Z37" i="1"/>
  <c r="Z27" i="1"/>
  <c r="Z28" i="1"/>
  <c r="Z29" i="1"/>
  <c r="Z26" i="1"/>
  <c r="Z71" i="1"/>
  <c r="Z72" i="1"/>
  <c r="Z73" i="1"/>
  <c r="Z70" i="1"/>
  <c r="Z82" i="1"/>
  <c r="Z83" i="1"/>
  <c r="Z84" i="1"/>
  <c r="Z81" i="1"/>
  <c r="Z93" i="1"/>
  <c r="Z94" i="1"/>
  <c r="Z95" i="1"/>
  <c r="Z92" i="1"/>
  <c r="D97" i="1"/>
  <c r="F97" i="1"/>
  <c r="F98" i="1" s="1"/>
  <c r="H97" i="1"/>
  <c r="J97" i="1"/>
  <c r="L97" i="1"/>
  <c r="N97" i="1"/>
  <c r="N98" i="1" s="1"/>
  <c r="P97" i="1"/>
  <c r="R97" i="1"/>
  <c r="T97" i="1"/>
  <c r="AA82" i="1"/>
  <c r="AA83" i="1"/>
  <c r="AA84" i="1"/>
  <c r="AA81" i="1"/>
  <c r="Y86" i="1"/>
  <c r="W86" i="1"/>
  <c r="U86" i="1"/>
  <c r="S86" i="1"/>
  <c r="Q86" i="1"/>
  <c r="O86" i="1"/>
  <c r="M86" i="1"/>
  <c r="K86" i="1"/>
  <c r="I86" i="1"/>
  <c r="G86" i="1"/>
  <c r="E86" i="1"/>
  <c r="C86" i="1"/>
  <c r="B86" i="1"/>
  <c r="B87" i="1" s="1"/>
  <c r="D86" i="1"/>
  <c r="F86" i="1"/>
  <c r="H86" i="1"/>
  <c r="J86" i="1"/>
  <c r="J87" i="1" s="1"/>
  <c r="L86" i="1"/>
  <c r="N86" i="1"/>
  <c r="P86" i="1"/>
  <c r="R86" i="1"/>
  <c r="R87" i="1" s="1"/>
  <c r="T86" i="1"/>
  <c r="V86" i="1"/>
  <c r="X86" i="1"/>
  <c r="AA71" i="1"/>
  <c r="AA72" i="1"/>
  <c r="AA73" i="1"/>
  <c r="AA70" i="1"/>
  <c r="Y75" i="1"/>
  <c r="W75" i="1"/>
  <c r="U75" i="1"/>
  <c r="S75" i="1"/>
  <c r="Q75" i="1"/>
  <c r="O75" i="1"/>
  <c r="M75" i="1"/>
  <c r="K75" i="1"/>
  <c r="I75" i="1"/>
  <c r="G75" i="1"/>
  <c r="E75" i="1"/>
  <c r="C75" i="1"/>
  <c r="B75" i="1"/>
  <c r="B76" i="1" s="1"/>
  <c r="D75" i="1"/>
  <c r="F75" i="1"/>
  <c r="H75" i="1"/>
  <c r="J75" i="1"/>
  <c r="J76" i="1" s="1"/>
  <c r="L75" i="1"/>
  <c r="N75" i="1"/>
  <c r="P75" i="1"/>
  <c r="R75" i="1"/>
  <c r="R76" i="1" s="1"/>
  <c r="T75" i="1"/>
  <c r="V75" i="1"/>
  <c r="X75" i="1"/>
  <c r="AA60" i="1"/>
  <c r="AA61" i="1"/>
  <c r="AA62" i="1"/>
  <c r="AA59" i="1"/>
  <c r="Y64" i="1"/>
  <c r="W64" i="1"/>
  <c r="U64" i="1"/>
  <c r="S64" i="1"/>
  <c r="Q64" i="1"/>
  <c r="O64" i="1"/>
  <c r="M64" i="1"/>
  <c r="K64" i="1"/>
  <c r="I64" i="1"/>
  <c r="G64" i="1"/>
  <c r="E64" i="1"/>
  <c r="C64" i="1"/>
  <c r="B64" i="1"/>
  <c r="D64" i="1"/>
  <c r="F64" i="1"/>
  <c r="H64" i="1"/>
  <c r="J64" i="1"/>
  <c r="L64" i="1"/>
  <c r="N64" i="1"/>
  <c r="P64" i="1"/>
  <c r="R64" i="1"/>
  <c r="T64" i="1"/>
  <c r="V64" i="1"/>
  <c r="X64" i="1"/>
  <c r="AA49" i="1"/>
  <c r="AA50" i="1"/>
  <c r="AA51" i="1"/>
  <c r="AA48" i="1"/>
  <c r="Y53" i="1"/>
  <c r="W53" i="1"/>
  <c r="U53" i="1"/>
  <c r="S53" i="1"/>
  <c r="Q53" i="1"/>
  <c r="O53" i="1"/>
  <c r="M53" i="1"/>
  <c r="K53" i="1"/>
  <c r="I53" i="1"/>
  <c r="G53" i="1"/>
  <c r="E53" i="1"/>
  <c r="C53" i="1"/>
  <c r="B53" i="1"/>
  <c r="B54" i="1" s="1"/>
  <c r="D53" i="1"/>
  <c r="F53" i="1"/>
  <c r="H53" i="1"/>
  <c r="J53" i="1"/>
  <c r="J54" i="1" s="1"/>
  <c r="L53" i="1"/>
  <c r="N53" i="1"/>
  <c r="P53" i="1"/>
  <c r="R53" i="1"/>
  <c r="R54" i="1" s="1"/>
  <c r="T53" i="1"/>
  <c r="V53" i="1"/>
  <c r="X53" i="1"/>
  <c r="AA38" i="1"/>
  <c r="AA39" i="1"/>
  <c r="AA40" i="1"/>
  <c r="AA37" i="1"/>
  <c r="Y42" i="1"/>
  <c r="W42" i="1"/>
  <c r="U42" i="1"/>
  <c r="S42" i="1"/>
  <c r="Q42" i="1"/>
  <c r="O42" i="1"/>
  <c r="M42" i="1"/>
  <c r="K42" i="1"/>
  <c r="I42" i="1"/>
  <c r="G42" i="1"/>
  <c r="E42" i="1"/>
  <c r="C42" i="1"/>
  <c r="B42" i="1"/>
  <c r="B43" i="1" s="1"/>
  <c r="D42" i="1"/>
  <c r="F42" i="1"/>
  <c r="H42" i="1"/>
  <c r="J42" i="1"/>
  <c r="J43" i="1" s="1"/>
  <c r="L42" i="1"/>
  <c r="N42" i="1"/>
  <c r="P42" i="1"/>
  <c r="R42" i="1"/>
  <c r="R43" i="1" s="1"/>
  <c r="T42" i="1"/>
  <c r="V42" i="1"/>
  <c r="X42" i="1"/>
  <c r="AA27" i="1"/>
  <c r="AA28" i="1"/>
  <c r="AA29" i="1"/>
  <c r="AA26" i="1"/>
  <c r="Y31" i="1"/>
  <c r="W31" i="1"/>
  <c r="U31" i="1"/>
  <c r="S31" i="1"/>
  <c r="Q31" i="1"/>
  <c r="O31" i="1"/>
  <c r="M31" i="1"/>
  <c r="K31" i="1"/>
  <c r="I31" i="1"/>
  <c r="G31" i="1"/>
  <c r="E31" i="1"/>
  <c r="C31" i="1"/>
  <c r="B31" i="1"/>
  <c r="B32" i="1" s="1"/>
  <c r="D31" i="1"/>
  <c r="F31" i="1"/>
  <c r="H31" i="1"/>
  <c r="J31" i="1"/>
  <c r="J32" i="1" s="1"/>
  <c r="L31" i="1"/>
  <c r="N31" i="1"/>
  <c r="P31" i="1"/>
  <c r="R31" i="1"/>
  <c r="R32" i="1" s="1"/>
  <c r="T31" i="1"/>
  <c r="V31" i="1"/>
  <c r="X31" i="1"/>
  <c r="AA16" i="1"/>
  <c r="AA17" i="1"/>
  <c r="AA18" i="1"/>
  <c r="AA15" i="1"/>
  <c r="Y20" i="1"/>
  <c r="W20" i="1"/>
  <c r="U20" i="1"/>
  <c r="S20" i="1"/>
  <c r="Q20" i="1"/>
  <c r="O20" i="1"/>
  <c r="M20" i="1"/>
  <c r="K20" i="1"/>
  <c r="I20" i="1"/>
  <c r="G20" i="1"/>
  <c r="E20" i="1"/>
  <c r="C20" i="1"/>
  <c r="Z16" i="1"/>
  <c r="Z17" i="1"/>
  <c r="Z18" i="1"/>
  <c r="Z15" i="1"/>
  <c r="B20" i="1"/>
  <c r="D20" i="1"/>
  <c r="D21" i="1" s="1"/>
  <c r="F20" i="1"/>
  <c r="H20" i="1"/>
  <c r="J20" i="1"/>
  <c r="L20" i="1"/>
  <c r="L21" i="1" s="1"/>
  <c r="N20" i="1"/>
  <c r="P20" i="1"/>
  <c r="R20" i="1"/>
  <c r="T20" i="1"/>
  <c r="T21" i="1" s="1"/>
  <c r="V20" i="1"/>
  <c r="X20" i="1"/>
  <c r="AA5" i="1"/>
  <c r="AA6" i="1"/>
  <c r="AA7" i="1"/>
  <c r="AA4" i="1"/>
  <c r="Z5" i="1"/>
  <c r="Z6" i="1"/>
  <c r="Z7" i="1"/>
  <c r="Z4" i="1"/>
  <c r="Y9" i="1"/>
  <c r="X9" i="1"/>
  <c r="X10" i="1" s="1"/>
  <c r="W9" i="1"/>
  <c r="V9" i="1"/>
  <c r="V10" i="1" s="1"/>
  <c r="U9" i="1"/>
  <c r="T9" i="1"/>
  <c r="T10" i="1" s="1"/>
  <c r="S9" i="1"/>
  <c r="R9" i="1"/>
  <c r="R10" i="1" s="1"/>
  <c r="P9" i="1"/>
  <c r="Q9" i="1"/>
  <c r="O9" i="1"/>
  <c r="N9" i="1"/>
  <c r="N10" i="1" s="1"/>
  <c r="M9" i="1"/>
  <c r="L9" i="1"/>
  <c r="L10" i="1" s="1"/>
  <c r="K9" i="1"/>
  <c r="J9" i="1"/>
  <c r="J10" i="1" s="1"/>
  <c r="I9" i="1"/>
  <c r="H9" i="1"/>
  <c r="H10" i="1" s="1"/>
  <c r="G9" i="1"/>
  <c r="F9" i="1"/>
  <c r="F10" i="1" s="1"/>
  <c r="E9" i="1"/>
  <c r="D9" i="1"/>
  <c r="D10" i="1" s="1"/>
  <c r="C9" i="1"/>
  <c r="B9" i="1"/>
  <c r="V21" i="1" l="1"/>
  <c r="N21" i="1"/>
  <c r="V43" i="1"/>
  <c r="N43" i="1"/>
  <c r="F43" i="1"/>
  <c r="V65" i="1"/>
  <c r="N65" i="1"/>
  <c r="F65" i="1"/>
  <c r="V76" i="1"/>
  <c r="N76" i="1"/>
  <c r="F76" i="1"/>
  <c r="N87" i="1"/>
  <c r="F87" i="1"/>
  <c r="Z9" i="1"/>
  <c r="B10" i="1"/>
  <c r="X21" i="1"/>
  <c r="P21" i="1"/>
  <c r="H21" i="1"/>
  <c r="X43" i="1"/>
  <c r="P43" i="1"/>
  <c r="H43" i="1"/>
  <c r="X54" i="1"/>
  <c r="P54" i="1"/>
  <c r="H54" i="1"/>
  <c r="X65" i="1"/>
  <c r="P65" i="1"/>
  <c r="H65" i="1"/>
  <c r="X87" i="1"/>
  <c r="P87" i="1"/>
  <c r="H87" i="1"/>
  <c r="V87" i="1"/>
  <c r="P98" i="1"/>
  <c r="H98" i="1"/>
  <c r="V54" i="1"/>
  <c r="N54" i="1"/>
  <c r="F54" i="1"/>
  <c r="AA53" i="1"/>
  <c r="V32" i="1"/>
  <c r="N32" i="1"/>
  <c r="F32" i="1"/>
  <c r="F21" i="1"/>
  <c r="R98" i="1"/>
  <c r="J98" i="1"/>
  <c r="B98" i="1"/>
  <c r="T98" i="1"/>
  <c r="L98" i="1"/>
  <c r="D98" i="1"/>
  <c r="T87" i="1"/>
  <c r="L87" i="1"/>
  <c r="D87" i="1"/>
  <c r="X76" i="1"/>
  <c r="P76" i="1"/>
  <c r="H76" i="1"/>
  <c r="T76" i="1"/>
  <c r="L76" i="1"/>
  <c r="D76" i="1"/>
  <c r="T65" i="1"/>
  <c r="L65" i="1"/>
  <c r="D65" i="1"/>
  <c r="R65" i="1"/>
  <c r="J65" i="1"/>
  <c r="B65" i="1"/>
  <c r="T54" i="1"/>
  <c r="L54" i="1"/>
  <c r="D54" i="1"/>
  <c r="D43" i="1"/>
  <c r="T43" i="1"/>
  <c r="L43" i="1"/>
  <c r="X32" i="1"/>
  <c r="P32" i="1"/>
  <c r="H32" i="1"/>
  <c r="T32" i="1"/>
  <c r="L32" i="1"/>
  <c r="D32" i="1"/>
  <c r="R21" i="1"/>
  <c r="J21" i="1"/>
  <c r="B21" i="1"/>
  <c r="P10" i="1"/>
  <c r="Z31" i="1"/>
  <c r="Z75" i="1"/>
  <c r="AA31" i="1"/>
  <c r="AA75" i="1"/>
  <c r="AA97" i="1"/>
  <c r="Z86" i="1"/>
  <c r="AA9" i="1"/>
  <c r="Z10" i="1" s="1"/>
  <c r="AA20" i="1"/>
  <c r="AA64" i="1"/>
  <c r="Z42" i="1"/>
  <c r="Z43" i="1" s="1"/>
  <c r="Z53" i="1"/>
  <c r="Z54" i="1" s="1"/>
  <c r="Z64" i="1"/>
  <c r="AA42" i="1"/>
  <c r="AA86" i="1"/>
  <c r="Z20" i="1"/>
  <c r="Z32" i="1" l="1"/>
  <c r="Z76" i="1"/>
  <c r="Z87" i="1"/>
  <c r="Z65" i="1"/>
  <c r="Z21" i="1"/>
</calcChain>
</file>

<file path=xl/sharedStrings.xml><?xml version="1.0" encoding="utf-8"?>
<sst xmlns="http://schemas.openxmlformats.org/spreadsheetml/2006/main" count="463" uniqueCount="34">
  <si>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</si>
  <si>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</si>
  <si>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</si>
  <si>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</si>
  <si>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</si>
  <si>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</si>
  <si>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</si>
  <si>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</si>
  <si>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</si>
  <si>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</si>
  <si>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</si>
  <si>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</si>
  <si>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</si>
  <si>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United States of America</t>
  </si>
  <si>
    <t>Canada</t>
  </si>
  <si>
    <t>Europe</t>
  </si>
  <si>
    <t>Other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</si>
  <si>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</si>
  <si>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 xml:space="preserve">Air </t>
  </si>
  <si>
    <t>Sea</t>
  </si>
  <si>
    <t>VISITOR ARRIVALS BY MAIN MARKET - 2014</t>
  </si>
  <si>
    <t>VISITOR ARRIVALS BY MAIN MARKET - 2015</t>
  </si>
  <si>
    <t>VISITOR ARRIVALS BY MAIN MARKET - 2016</t>
  </si>
  <si>
    <t xml:space="preserve"> VISITOR ARRIVALS BY MAIN MARKET - 2017</t>
  </si>
  <si>
    <t xml:space="preserve"> VISITOR ARRIVALS BY MAIN MARKET - 2018</t>
  </si>
  <si>
    <t xml:space="preserve"> VISITOR ARRIVALS BY MAIN MARKET - 2019</t>
  </si>
  <si>
    <t xml:space="preserve"> VISITOR ARRIVALS BY MAIN MARKET - 2020</t>
  </si>
  <si>
    <t>VISITOR  ARRIVALS BY MAIN MARKET - 2021</t>
  </si>
  <si>
    <t>VISITOR ARRIVALS BY MAIN MARKET - 2022</t>
  </si>
  <si>
    <t>SUB TOTAL</t>
  </si>
  <si>
    <t>GRAND TOTAL</t>
  </si>
  <si>
    <t>Central Statistical Office</t>
  </si>
  <si>
    <t>VISITOR ARRIVALS BY MAIN MARKET - 2023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</si>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</sst>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B050"/>
      <name val="Times New Roman"/>
      <family val="1"/>
    </font>
    <font>
      <sz val="11"/>
      <color rgb="FF0070C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 applyBorder="1"/>
    <xf numFmtId="0" fontId="3" fillId="0" borderId="0" xfId="1" applyFont="1" applyAlignmen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6" fillId="0" borderId="0" xfId="0" applyFont="1"/>
    <xf numFmtId="3" fontId="7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15" fillId="0" borderId="0" xfId="0" applyFont="1"/>
    <xf numFmtId="3" fontId="13" fillId="0" borderId="3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3"/>
  <sheetViews>
    <sheetView tabSelected="1" view="pageBreakPreview" topLeftCell="A82" zoomScaleNormal="100" zoomScaleSheetLayoutView="100" workbookViewId="0">
      <selection activeCell="S105" sqref="S105"/>
    </sheetView>
  </sheetViews>
  <sheetFormatPr defaultRowHeight="15" x14ac:dyDescent="0.25"/>
  <cols>
    <col min="1" max="1" width="22.85546875" bestFit="1" customWidth="1"/>
    <col min="2" max="2" width="6.7109375" customWidth="1"/>
    <col min="3" max="3" width="6.7109375" style="1" customWidth="1"/>
    <col min="4" max="4" width="6.7109375" customWidth="1"/>
    <col min="5" max="5" width="6.7109375" style="1" customWidth="1"/>
    <col min="6" max="6" width="6.7109375" customWidth="1"/>
    <col min="7" max="7" width="6.7109375" style="1" customWidth="1"/>
    <col min="8" max="8" width="6.7109375" customWidth="1"/>
    <col min="9" max="9" width="6.7109375" style="1" customWidth="1"/>
    <col min="10" max="10" width="6.7109375" customWidth="1"/>
    <col min="11" max="11" width="6.7109375" style="1" customWidth="1"/>
    <col min="12" max="12" width="6.7109375" customWidth="1"/>
    <col min="13" max="13" width="6.7109375" style="1" customWidth="1"/>
    <col min="14" max="14" width="6.7109375" customWidth="1"/>
    <col min="15" max="15" width="6.7109375" style="1" customWidth="1"/>
    <col min="16" max="16" width="6.7109375" customWidth="1"/>
    <col min="17" max="17" width="6.7109375" style="1" customWidth="1"/>
    <col min="18" max="18" width="6.7109375" customWidth="1"/>
    <col min="19" max="19" width="6.7109375" style="1" customWidth="1"/>
    <col min="20" max="20" width="6.7109375" customWidth="1"/>
    <col min="21" max="21" width="6.7109375" style="1" customWidth="1"/>
    <col min="22" max="22" width="6.7109375" customWidth="1"/>
    <col min="23" max="23" width="6.7109375" style="1" customWidth="1"/>
    <col min="24" max="24" width="6.7109375" customWidth="1"/>
    <col min="25" max="25" width="6.7109375" style="1" customWidth="1"/>
    <col min="26" max="26" width="7.42578125" bestFit="1" customWidth="1"/>
    <col min="27" max="27" width="6.7109375" customWidth="1"/>
  </cols>
  <sheetData>
    <row r="1" spans="1:27" ht="24.95" customHeight="1" x14ac:dyDescent="0.25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x14ac:dyDescent="0.25">
      <c r="A2" s="2"/>
      <c r="B2" s="21" t="s">
        <v>0</v>
      </c>
      <c r="C2" s="21"/>
      <c r="D2" s="22" t="s">
        <v>1</v>
      </c>
      <c r="E2" s="22"/>
      <c r="F2" s="21" t="s">
        <v>2</v>
      </c>
      <c r="G2" s="21"/>
      <c r="H2" s="22" t="s">
        <v>3</v>
      </c>
      <c r="I2" s="22"/>
      <c r="J2" s="21" t="s">
        <v>4</v>
      </c>
      <c r="K2" s="21"/>
      <c r="L2" s="22" t="s">
        <v>5</v>
      </c>
      <c r="M2" s="22"/>
      <c r="N2" s="21" t="s">
        <v>6</v>
      </c>
      <c r="O2" s="21"/>
      <c r="P2" s="22" t="s">
        <v>7</v>
      </c>
      <c r="Q2" s="22"/>
      <c r="R2" s="21" t="s">
        <v>8</v>
      </c>
      <c r="S2" s="21"/>
      <c r="T2" s="22" t="s">
        <v>9</v>
      </c>
      <c r="U2" s="22"/>
      <c r="V2" s="21" t="s">
        <v>10</v>
      </c>
      <c r="W2" s="21"/>
      <c r="X2" s="22" t="s">
        <v>11</v>
      </c>
      <c r="Y2" s="22"/>
      <c r="Z2" s="23" t="s">
        <v>12</v>
      </c>
      <c r="AA2" s="23"/>
    </row>
    <row r="3" spans="1:27" x14ac:dyDescent="0.25">
      <c r="A3" s="2"/>
      <c r="B3" s="7" t="s">
        <v>18</v>
      </c>
      <c r="C3" s="8" t="s">
        <v>19</v>
      </c>
      <c r="D3" s="7" t="s">
        <v>18</v>
      </c>
      <c r="E3" s="8" t="s">
        <v>19</v>
      </c>
      <c r="F3" s="7" t="s">
        <v>18</v>
      </c>
      <c r="G3" s="8" t="s">
        <v>19</v>
      </c>
      <c r="H3" s="7" t="s">
        <v>18</v>
      </c>
      <c r="I3" s="8" t="s">
        <v>19</v>
      </c>
      <c r="J3" s="7" t="s">
        <v>18</v>
      </c>
      <c r="K3" s="8" t="s">
        <v>19</v>
      </c>
      <c r="L3" s="7" t="s">
        <v>18</v>
      </c>
      <c r="M3" s="8" t="s">
        <v>19</v>
      </c>
      <c r="N3" s="7" t="s">
        <v>18</v>
      </c>
      <c r="O3" s="8" t="s">
        <v>19</v>
      </c>
      <c r="P3" s="7" t="s">
        <v>18</v>
      </c>
      <c r="Q3" s="8" t="s">
        <v>19</v>
      </c>
      <c r="R3" s="7" t="s">
        <v>18</v>
      </c>
      <c r="S3" s="8" t="s">
        <v>19</v>
      </c>
      <c r="T3" s="7" t="s">
        <v>18</v>
      </c>
      <c r="U3" s="8" t="s">
        <v>19</v>
      </c>
      <c r="V3" s="7" t="s">
        <v>18</v>
      </c>
      <c r="W3" s="8" t="s">
        <v>19</v>
      </c>
      <c r="X3" s="7" t="s">
        <v>18</v>
      </c>
      <c r="Y3" s="8" t="s">
        <v>19</v>
      </c>
      <c r="Z3" s="7" t="s">
        <v>18</v>
      </c>
      <c r="AA3" s="8" t="s">
        <v>19</v>
      </c>
    </row>
    <row r="4" spans="1:27" x14ac:dyDescent="0.25">
      <c r="A4" s="3" t="s">
        <v>13</v>
      </c>
      <c r="B4" s="12">
        <v>8810</v>
      </c>
      <c r="C4" s="13">
        <v>12</v>
      </c>
      <c r="D4" s="12">
        <v>18530</v>
      </c>
      <c r="E4" s="13">
        <v>56</v>
      </c>
      <c r="F4" s="12">
        <v>12653</v>
      </c>
      <c r="G4" s="13">
        <v>7</v>
      </c>
      <c r="H4" s="12">
        <v>12469</v>
      </c>
      <c r="I4" s="13">
        <v>3</v>
      </c>
      <c r="J4" s="12">
        <v>12133</v>
      </c>
      <c r="K4" s="13">
        <v>46</v>
      </c>
      <c r="L4" s="12">
        <v>15180</v>
      </c>
      <c r="M4" s="13">
        <v>6</v>
      </c>
      <c r="N4" s="12">
        <v>17307</v>
      </c>
      <c r="O4" s="13">
        <v>9</v>
      </c>
      <c r="P4" s="12">
        <v>13443</v>
      </c>
      <c r="Q4" s="13">
        <v>10</v>
      </c>
      <c r="R4" s="12">
        <v>9464</v>
      </c>
      <c r="S4" s="13">
        <v>6</v>
      </c>
      <c r="T4" s="12">
        <v>11267</v>
      </c>
      <c r="U4" s="13">
        <v>6</v>
      </c>
      <c r="V4" s="12">
        <v>11966</v>
      </c>
      <c r="W4" s="13">
        <v>2</v>
      </c>
      <c r="X4" s="12">
        <v>18335</v>
      </c>
      <c r="Y4" s="13">
        <v>10</v>
      </c>
      <c r="Z4" s="12">
        <f>B4+D4+F4+H4+J4+L4+N4+P4+R4+T4+V4+X4</f>
        <v>161557</v>
      </c>
      <c r="AA4" s="13">
        <f>C4+E4+G4+I4+K4+M4+O4+Q4+S4+U4+W4+Y4</f>
        <v>173</v>
      </c>
    </row>
    <row r="5" spans="1:27" x14ac:dyDescent="0.25">
      <c r="A5" s="3" t="s">
        <v>14</v>
      </c>
      <c r="B5" s="12">
        <v>4210</v>
      </c>
      <c r="C5" s="13">
        <v>2</v>
      </c>
      <c r="D5" s="12">
        <v>6603</v>
      </c>
      <c r="E5" s="13">
        <v>8</v>
      </c>
      <c r="F5" s="12">
        <v>5051</v>
      </c>
      <c r="G5" s="13">
        <v>1</v>
      </c>
      <c r="H5" s="12">
        <v>4583</v>
      </c>
      <c r="I5" s="13">
        <v>0</v>
      </c>
      <c r="J5" s="12">
        <v>3964</v>
      </c>
      <c r="K5" s="13">
        <v>13</v>
      </c>
      <c r="L5" s="12">
        <v>4080</v>
      </c>
      <c r="M5" s="13">
        <v>6</v>
      </c>
      <c r="N5" s="12">
        <v>4657</v>
      </c>
      <c r="O5" s="13">
        <v>1</v>
      </c>
      <c r="P5" s="12">
        <v>4162</v>
      </c>
      <c r="Q5" s="13">
        <v>0</v>
      </c>
      <c r="R5" s="12">
        <v>2928</v>
      </c>
      <c r="S5" s="13">
        <v>1</v>
      </c>
      <c r="T5" s="12">
        <v>3880</v>
      </c>
      <c r="U5" s="13">
        <v>0</v>
      </c>
      <c r="V5" s="12">
        <v>4246</v>
      </c>
      <c r="W5" s="13">
        <v>2</v>
      </c>
      <c r="X5" s="12">
        <v>6724</v>
      </c>
      <c r="Y5" s="13">
        <v>2</v>
      </c>
      <c r="Z5" s="12">
        <f t="shared" ref="Z5:Z9" si="0">B5+D5+F5+H5+J5+L5+N5+P5+R5+T5+V5+X5</f>
        <v>55088</v>
      </c>
      <c r="AA5" s="13">
        <f t="shared" ref="AA5:AA9" si="1">C5+E5+G5+I5+K5+M5+O5+Q5+S5+U5+W5+Y5</f>
        <v>36</v>
      </c>
    </row>
    <row r="6" spans="1:27" x14ac:dyDescent="0.25">
      <c r="A6" s="3" t="s">
        <v>15</v>
      </c>
      <c r="B6" s="12">
        <v>6718</v>
      </c>
      <c r="C6" s="13">
        <v>70</v>
      </c>
      <c r="D6" s="12">
        <v>8710</v>
      </c>
      <c r="E6" s="13">
        <v>278</v>
      </c>
      <c r="F6" s="12">
        <v>6431</v>
      </c>
      <c r="G6" s="13">
        <v>247</v>
      </c>
      <c r="H6" s="12">
        <v>5785</v>
      </c>
      <c r="I6" s="13">
        <v>47</v>
      </c>
      <c r="J6" s="12">
        <v>4367</v>
      </c>
      <c r="K6" s="13">
        <v>130</v>
      </c>
      <c r="L6" s="12">
        <v>4256</v>
      </c>
      <c r="M6" s="13">
        <v>38</v>
      </c>
      <c r="N6" s="12">
        <v>5707</v>
      </c>
      <c r="O6" s="13">
        <v>17</v>
      </c>
      <c r="P6" s="12">
        <v>4837</v>
      </c>
      <c r="Q6" s="13">
        <v>17</v>
      </c>
      <c r="R6" s="12">
        <v>4330</v>
      </c>
      <c r="S6" s="13">
        <v>70</v>
      </c>
      <c r="T6" s="12">
        <v>4934</v>
      </c>
      <c r="U6" s="13">
        <v>44</v>
      </c>
      <c r="V6" s="12">
        <v>4545</v>
      </c>
      <c r="W6" s="13">
        <v>86</v>
      </c>
      <c r="X6" s="12">
        <v>7484</v>
      </c>
      <c r="Y6" s="13">
        <v>73</v>
      </c>
      <c r="Z6" s="12">
        <f t="shared" si="0"/>
        <v>68104</v>
      </c>
      <c r="AA6" s="13">
        <f t="shared" si="1"/>
        <v>1117</v>
      </c>
    </row>
    <row r="7" spans="1:27" x14ac:dyDescent="0.25">
      <c r="A7" s="3" t="s">
        <v>16</v>
      </c>
      <c r="B7" s="12">
        <v>10183</v>
      </c>
      <c r="C7" s="13">
        <v>153</v>
      </c>
      <c r="D7" s="12">
        <v>10186</v>
      </c>
      <c r="E7" s="13">
        <v>276</v>
      </c>
      <c r="F7" s="12">
        <v>9652</v>
      </c>
      <c r="G7" s="13">
        <v>154</v>
      </c>
      <c r="H7" s="12">
        <v>10243</v>
      </c>
      <c r="I7" s="13">
        <v>101</v>
      </c>
      <c r="J7" s="12">
        <v>9625</v>
      </c>
      <c r="K7" s="13">
        <v>102</v>
      </c>
      <c r="L7" s="12">
        <v>9879</v>
      </c>
      <c r="M7" s="13">
        <v>66</v>
      </c>
      <c r="N7" s="12">
        <v>12516</v>
      </c>
      <c r="O7" s="13">
        <v>111</v>
      </c>
      <c r="P7" s="12">
        <v>13351</v>
      </c>
      <c r="Q7" s="13">
        <v>149</v>
      </c>
      <c r="R7" s="12">
        <v>10967</v>
      </c>
      <c r="S7" s="13">
        <v>159</v>
      </c>
      <c r="T7" s="12">
        <v>10569</v>
      </c>
      <c r="U7" s="13">
        <v>197</v>
      </c>
      <c r="V7" s="12">
        <v>10137</v>
      </c>
      <c r="W7" s="13">
        <v>135</v>
      </c>
      <c r="X7" s="12">
        <v>10739</v>
      </c>
      <c r="Y7" s="13">
        <v>82</v>
      </c>
      <c r="Z7" s="12">
        <f t="shared" si="0"/>
        <v>128047</v>
      </c>
      <c r="AA7" s="13">
        <f t="shared" si="1"/>
        <v>1685</v>
      </c>
    </row>
    <row r="8" spans="1:27" x14ac:dyDescent="0.25">
      <c r="A8" s="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x14ac:dyDescent="0.25">
      <c r="A9" s="9" t="s">
        <v>29</v>
      </c>
      <c r="B9" s="15">
        <f t="shared" ref="B9:Y9" si="2">SUM(B4:B8)</f>
        <v>29921</v>
      </c>
      <c r="C9" s="15">
        <f t="shared" si="2"/>
        <v>237</v>
      </c>
      <c r="D9" s="15">
        <f t="shared" si="2"/>
        <v>44029</v>
      </c>
      <c r="E9" s="15">
        <f t="shared" si="2"/>
        <v>618</v>
      </c>
      <c r="F9" s="15">
        <f t="shared" si="2"/>
        <v>33787</v>
      </c>
      <c r="G9" s="15">
        <f t="shared" si="2"/>
        <v>409</v>
      </c>
      <c r="H9" s="15">
        <f t="shared" si="2"/>
        <v>33080</v>
      </c>
      <c r="I9" s="15">
        <f t="shared" si="2"/>
        <v>151</v>
      </c>
      <c r="J9" s="15">
        <f t="shared" si="2"/>
        <v>30089</v>
      </c>
      <c r="K9" s="15">
        <f t="shared" si="2"/>
        <v>291</v>
      </c>
      <c r="L9" s="15">
        <f t="shared" si="2"/>
        <v>33395</v>
      </c>
      <c r="M9" s="15">
        <f t="shared" si="2"/>
        <v>116</v>
      </c>
      <c r="N9" s="15">
        <f t="shared" si="2"/>
        <v>40187</v>
      </c>
      <c r="O9" s="15">
        <f t="shared" si="2"/>
        <v>138</v>
      </c>
      <c r="P9" s="15">
        <f t="shared" si="2"/>
        <v>35793</v>
      </c>
      <c r="Q9" s="15">
        <f t="shared" si="2"/>
        <v>176</v>
      </c>
      <c r="R9" s="15">
        <f t="shared" si="2"/>
        <v>27689</v>
      </c>
      <c r="S9" s="15">
        <f t="shared" si="2"/>
        <v>236</v>
      </c>
      <c r="T9" s="15">
        <f t="shared" si="2"/>
        <v>30650</v>
      </c>
      <c r="U9" s="15">
        <f t="shared" si="2"/>
        <v>247</v>
      </c>
      <c r="V9" s="15">
        <f t="shared" si="2"/>
        <v>30894</v>
      </c>
      <c r="W9" s="15">
        <f t="shared" si="2"/>
        <v>225</v>
      </c>
      <c r="X9" s="15">
        <f t="shared" si="2"/>
        <v>43282</v>
      </c>
      <c r="Y9" s="15">
        <f t="shared" si="2"/>
        <v>167</v>
      </c>
      <c r="Z9" s="15">
        <f t="shared" si="0"/>
        <v>412796</v>
      </c>
      <c r="AA9" s="15">
        <f t="shared" si="1"/>
        <v>3011</v>
      </c>
    </row>
    <row r="10" spans="1:27" s="1" customFormat="1" x14ac:dyDescent="0.25">
      <c r="A10" s="10" t="s">
        <v>30</v>
      </c>
      <c r="B10" s="18">
        <f>SUM(B9,C9)</f>
        <v>30158</v>
      </c>
      <c r="C10" s="18"/>
      <c r="D10" s="18">
        <f t="shared" ref="D10" si="3">SUM(D9,E9)</f>
        <v>44647</v>
      </c>
      <c r="E10" s="18"/>
      <c r="F10" s="18">
        <f t="shared" ref="F10" si="4">SUM(F9,G9)</f>
        <v>34196</v>
      </c>
      <c r="G10" s="18"/>
      <c r="H10" s="18">
        <f t="shared" ref="H10" si="5">SUM(H9,I9)</f>
        <v>33231</v>
      </c>
      <c r="I10" s="18"/>
      <c r="J10" s="18">
        <f t="shared" ref="J10" si="6">SUM(J9,K9)</f>
        <v>30380</v>
      </c>
      <c r="K10" s="18"/>
      <c r="L10" s="18">
        <f t="shared" ref="L10" si="7">SUM(L9,M9)</f>
        <v>33511</v>
      </c>
      <c r="M10" s="18"/>
      <c r="N10" s="18">
        <f t="shared" ref="N10" si="8">SUM(N9,O9)</f>
        <v>40325</v>
      </c>
      <c r="O10" s="18"/>
      <c r="P10" s="18">
        <f t="shared" ref="P10" si="9">SUM(P9,Q9)</f>
        <v>35969</v>
      </c>
      <c r="Q10" s="18"/>
      <c r="R10" s="18">
        <f t="shared" ref="R10" si="10">SUM(R9,S9)</f>
        <v>27925</v>
      </c>
      <c r="S10" s="18"/>
      <c r="T10" s="18">
        <f t="shared" ref="T10" si="11">SUM(T9,U9)</f>
        <v>30897</v>
      </c>
      <c r="U10" s="18"/>
      <c r="V10" s="18">
        <f t="shared" ref="V10" si="12">SUM(V9,W9)</f>
        <v>31119</v>
      </c>
      <c r="W10" s="18"/>
      <c r="X10" s="18">
        <f t="shared" ref="X10" si="13">SUM(X9,Y9)</f>
        <v>43449</v>
      </c>
      <c r="Y10" s="18"/>
      <c r="Z10" s="18">
        <f t="shared" ref="Z10" si="14">SUM(Z9,AA9)</f>
        <v>415807</v>
      </c>
      <c r="AA10" s="18"/>
    </row>
    <row r="11" spans="1:2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4"/>
    </row>
    <row r="12" spans="1:27" ht="24.95" customHeight="1" x14ac:dyDescent="0.25">
      <c r="A12" s="19" t="s">
        <v>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x14ac:dyDescent="0.25">
      <c r="A13" s="2"/>
      <c r="B13" s="21" t="s">
        <v>0</v>
      </c>
      <c r="C13" s="21"/>
      <c r="D13" s="22" t="s">
        <v>1</v>
      </c>
      <c r="E13" s="22"/>
      <c r="F13" s="21" t="s">
        <v>2</v>
      </c>
      <c r="G13" s="21"/>
      <c r="H13" s="22" t="s">
        <v>3</v>
      </c>
      <c r="I13" s="22"/>
      <c r="J13" s="21" t="s">
        <v>4</v>
      </c>
      <c r="K13" s="21"/>
      <c r="L13" s="22" t="s">
        <v>5</v>
      </c>
      <c r="M13" s="22"/>
      <c r="N13" s="21" t="s">
        <v>6</v>
      </c>
      <c r="O13" s="21"/>
      <c r="P13" s="22" t="s">
        <v>7</v>
      </c>
      <c r="Q13" s="22"/>
      <c r="R13" s="21" t="s">
        <v>8</v>
      </c>
      <c r="S13" s="21"/>
      <c r="T13" s="22" t="s">
        <v>9</v>
      </c>
      <c r="U13" s="22"/>
      <c r="V13" s="21" t="s">
        <v>10</v>
      </c>
      <c r="W13" s="21"/>
      <c r="X13" s="22" t="s">
        <v>11</v>
      </c>
      <c r="Y13" s="22"/>
      <c r="Z13" s="23" t="s">
        <v>12</v>
      </c>
      <c r="AA13" s="23"/>
    </row>
    <row r="14" spans="1:27" x14ac:dyDescent="0.25">
      <c r="A14" s="2"/>
      <c r="B14" s="7" t="s">
        <v>18</v>
      </c>
      <c r="C14" s="8" t="s">
        <v>19</v>
      </c>
      <c r="D14" s="7" t="s">
        <v>18</v>
      </c>
      <c r="E14" s="8" t="s">
        <v>19</v>
      </c>
      <c r="F14" s="7" t="s">
        <v>18</v>
      </c>
      <c r="G14" s="8" t="s">
        <v>19</v>
      </c>
      <c r="H14" s="7" t="s">
        <v>18</v>
      </c>
      <c r="I14" s="8" t="s">
        <v>19</v>
      </c>
      <c r="J14" s="7" t="s">
        <v>18</v>
      </c>
      <c r="K14" s="8" t="s">
        <v>19</v>
      </c>
      <c r="L14" s="7" t="s">
        <v>18</v>
      </c>
      <c r="M14" s="8" t="s">
        <v>19</v>
      </c>
      <c r="N14" s="7" t="s">
        <v>18</v>
      </c>
      <c r="O14" s="8" t="s">
        <v>19</v>
      </c>
      <c r="P14" s="7" t="s">
        <v>18</v>
      </c>
      <c r="Q14" s="8" t="s">
        <v>19</v>
      </c>
      <c r="R14" s="7" t="s">
        <v>18</v>
      </c>
      <c r="S14" s="8" t="s">
        <v>19</v>
      </c>
      <c r="T14" s="7" t="s">
        <v>18</v>
      </c>
      <c r="U14" s="8" t="s">
        <v>19</v>
      </c>
      <c r="V14" s="7" t="s">
        <v>18</v>
      </c>
      <c r="W14" s="8" t="s">
        <v>19</v>
      </c>
      <c r="X14" s="7" t="s">
        <v>18</v>
      </c>
      <c r="Y14" s="8" t="s">
        <v>19</v>
      </c>
      <c r="Z14" s="7" t="s">
        <v>18</v>
      </c>
      <c r="AA14" s="8" t="s">
        <v>19</v>
      </c>
    </row>
    <row r="15" spans="1:27" x14ac:dyDescent="0.25">
      <c r="A15" s="3" t="s">
        <v>13</v>
      </c>
      <c r="B15" s="12">
        <v>11689</v>
      </c>
      <c r="C15" s="13">
        <v>0</v>
      </c>
      <c r="D15" s="12">
        <v>21564</v>
      </c>
      <c r="E15" s="13">
        <v>3</v>
      </c>
      <c r="F15" s="12">
        <v>14558</v>
      </c>
      <c r="G15" s="13">
        <v>1</v>
      </c>
      <c r="H15" s="12">
        <v>15512</v>
      </c>
      <c r="I15" s="13">
        <v>1</v>
      </c>
      <c r="J15" s="12">
        <v>13843</v>
      </c>
      <c r="K15" s="13">
        <v>7</v>
      </c>
      <c r="L15" s="12">
        <v>17455</v>
      </c>
      <c r="M15" s="13">
        <v>8</v>
      </c>
      <c r="N15" s="12">
        <v>18864</v>
      </c>
      <c r="O15" s="13">
        <v>14</v>
      </c>
      <c r="P15" s="12">
        <v>14554</v>
      </c>
      <c r="Q15" s="13">
        <v>16</v>
      </c>
      <c r="R15" s="12">
        <v>10646</v>
      </c>
      <c r="S15" s="13">
        <v>0</v>
      </c>
      <c r="T15" s="12">
        <v>11725</v>
      </c>
      <c r="U15" s="13">
        <v>20</v>
      </c>
      <c r="V15" s="12">
        <v>12677</v>
      </c>
      <c r="W15" s="13">
        <v>0</v>
      </c>
      <c r="X15" s="12">
        <v>19020</v>
      </c>
      <c r="Y15" s="13">
        <v>5</v>
      </c>
      <c r="Z15" s="12">
        <f>B15+D15+F15+H15+J15+L15+N15+P15+R15+T15+V15+X15</f>
        <v>182107</v>
      </c>
      <c r="AA15" s="13">
        <f>C15+E15+G15+I15+K15+M15+O15+Q15+S15+U15+W15+Y15</f>
        <v>75</v>
      </c>
    </row>
    <row r="16" spans="1:27" x14ac:dyDescent="0.25">
      <c r="A16" s="3" t="s">
        <v>14</v>
      </c>
      <c r="B16" s="12">
        <v>5041</v>
      </c>
      <c r="C16" s="13">
        <v>0</v>
      </c>
      <c r="D16" s="12">
        <v>7053</v>
      </c>
      <c r="E16" s="13">
        <v>0</v>
      </c>
      <c r="F16" s="12">
        <v>5168</v>
      </c>
      <c r="G16" s="13">
        <v>1</v>
      </c>
      <c r="H16" s="12">
        <v>4425</v>
      </c>
      <c r="I16" s="13">
        <v>4</v>
      </c>
      <c r="J16" s="12">
        <v>4118</v>
      </c>
      <c r="K16" s="13">
        <v>2</v>
      </c>
      <c r="L16" s="12">
        <v>3576</v>
      </c>
      <c r="M16" s="13">
        <v>4</v>
      </c>
      <c r="N16" s="12">
        <v>4116</v>
      </c>
      <c r="O16" s="13">
        <v>1</v>
      </c>
      <c r="P16" s="12">
        <v>3876</v>
      </c>
      <c r="Q16" s="13">
        <v>0</v>
      </c>
      <c r="R16" s="12">
        <v>2936</v>
      </c>
      <c r="S16" s="13">
        <v>0</v>
      </c>
      <c r="T16" s="12">
        <v>3428</v>
      </c>
      <c r="U16" s="13">
        <v>0</v>
      </c>
      <c r="V16" s="12">
        <v>3942</v>
      </c>
      <c r="W16" s="13">
        <v>2</v>
      </c>
      <c r="X16" s="12">
        <v>5512</v>
      </c>
      <c r="Y16" s="13">
        <v>0</v>
      </c>
      <c r="Z16" s="12">
        <f t="shared" ref="Z16:Z20" si="15">B16+D16+F16+H16+J16+L16+N16+P16+R16+T16+V16+X16</f>
        <v>53191</v>
      </c>
      <c r="AA16" s="13">
        <f t="shared" ref="AA16:AA20" si="16">C16+E16+G16+I16+K16+M16+O16+Q16+S16+U16+W16+Y16</f>
        <v>14</v>
      </c>
    </row>
    <row r="17" spans="1:27" x14ac:dyDescent="0.25">
      <c r="A17" s="3" t="s">
        <v>15</v>
      </c>
      <c r="B17" s="12">
        <v>7155</v>
      </c>
      <c r="C17" s="13">
        <v>32</v>
      </c>
      <c r="D17" s="12">
        <v>8446</v>
      </c>
      <c r="E17" s="13">
        <v>40</v>
      </c>
      <c r="F17" s="12">
        <v>6629</v>
      </c>
      <c r="G17" s="13">
        <v>20</v>
      </c>
      <c r="H17" s="12">
        <v>5248</v>
      </c>
      <c r="I17" s="13">
        <v>22</v>
      </c>
      <c r="J17" s="12">
        <v>4470</v>
      </c>
      <c r="K17" s="13">
        <v>40</v>
      </c>
      <c r="L17" s="12">
        <v>3956</v>
      </c>
      <c r="M17" s="13">
        <v>23</v>
      </c>
      <c r="N17" s="12">
        <v>5459</v>
      </c>
      <c r="O17" s="13">
        <v>15</v>
      </c>
      <c r="P17" s="12">
        <v>4771</v>
      </c>
      <c r="Q17" s="13">
        <v>10</v>
      </c>
      <c r="R17" s="12">
        <v>3961</v>
      </c>
      <c r="S17" s="13">
        <v>9</v>
      </c>
      <c r="T17" s="12">
        <v>4302</v>
      </c>
      <c r="U17" s="13">
        <v>7</v>
      </c>
      <c r="V17" s="12">
        <v>4741</v>
      </c>
      <c r="W17" s="13">
        <v>8</v>
      </c>
      <c r="X17" s="12">
        <v>5567</v>
      </c>
      <c r="Y17" s="13">
        <v>25</v>
      </c>
      <c r="Z17" s="12">
        <f t="shared" si="15"/>
        <v>64705</v>
      </c>
      <c r="AA17" s="13">
        <f t="shared" si="16"/>
        <v>251</v>
      </c>
    </row>
    <row r="18" spans="1:27" x14ac:dyDescent="0.25">
      <c r="A18" s="3" t="s">
        <v>16</v>
      </c>
      <c r="B18" s="12">
        <v>11563</v>
      </c>
      <c r="C18" s="13">
        <v>6</v>
      </c>
      <c r="D18" s="12">
        <v>10937</v>
      </c>
      <c r="E18" s="13">
        <v>64</v>
      </c>
      <c r="F18" s="12">
        <v>9778</v>
      </c>
      <c r="G18" s="13">
        <v>155</v>
      </c>
      <c r="H18" s="12">
        <v>10905</v>
      </c>
      <c r="I18" s="13">
        <v>344</v>
      </c>
      <c r="J18" s="12">
        <v>10183</v>
      </c>
      <c r="K18" s="13">
        <v>230</v>
      </c>
      <c r="L18" s="12">
        <v>9675</v>
      </c>
      <c r="M18" s="13">
        <v>123</v>
      </c>
      <c r="N18" s="12">
        <v>13602</v>
      </c>
      <c r="O18" s="13">
        <v>140</v>
      </c>
      <c r="P18" s="12">
        <v>13924</v>
      </c>
      <c r="Q18" s="13">
        <v>186</v>
      </c>
      <c r="R18" s="12">
        <v>11621</v>
      </c>
      <c r="S18" s="13">
        <v>192</v>
      </c>
      <c r="T18" s="12">
        <v>11223</v>
      </c>
      <c r="U18" s="13">
        <v>265</v>
      </c>
      <c r="V18" s="12">
        <v>13143</v>
      </c>
      <c r="W18" s="13">
        <v>148</v>
      </c>
      <c r="X18" s="12">
        <v>13216</v>
      </c>
      <c r="Y18" s="13">
        <v>201</v>
      </c>
      <c r="Z18" s="12">
        <f t="shared" si="15"/>
        <v>139770</v>
      </c>
      <c r="AA18" s="13">
        <f t="shared" si="16"/>
        <v>2054</v>
      </c>
    </row>
    <row r="19" spans="1:27" x14ac:dyDescent="0.25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x14ac:dyDescent="0.25">
      <c r="A20" s="9" t="s">
        <v>29</v>
      </c>
      <c r="B20" s="15">
        <f t="shared" ref="B20:Y20" si="17">SUM(B15:B19)</f>
        <v>35448</v>
      </c>
      <c r="C20" s="15">
        <f t="shared" si="17"/>
        <v>38</v>
      </c>
      <c r="D20" s="15">
        <f t="shared" si="17"/>
        <v>48000</v>
      </c>
      <c r="E20" s="15">
        <f t="shared" si="17"/>
        <v>107</v>
      </c>
      <c r="F20" s="15">
        <f t="shared" si="17"/>
        <v>36133</v>
      </c>
      <c r="G20" s="15">
        <f t="shared" si="17"/>
        <v>177</v>
      </c>
      <c r="H20" s="15">
        <f t="shared" si="17"/>
        <v>36090</v>
      </c>
      <c r="I20" s="15">
        <f t="shared" si="17"/>
        <v>371</v>
      </c>
      <c r="J20" s="15">
        <f t="shared" si="17"/>
        <v>32614</v>
      </c>
      <c r="K20" s="15">
        <f t="shared" si="17"/>
        <v>279</v>
      </c>
      <c r="L20" s="15">
        <f t="shared" si="17"/>
        <v>34662</v>
      </c>
      <c r="M20" s="15">
        <f t="shared" si="17"/>
        <v>158</v>
      </c>
      <c r="N20" s="15">
        <f t="shared" si="17"/>
        <v>42041</v>
      </c>
      <c r="O20" s="15">
        <f t="shared" si="17"/>
        <v>170</v>
      </c>
      <c r="P20" s="15">
        <f t="shared" si="17"/>
        <v>37125</v>
      </c>
      <c r="Q20" s="15">
        <f t="shared" si="17"/>
        <v>212</v>
      </c>
      <c r="R20" s="15">
        <f t="shared" si="17"/>
        <v>29164</v>
      </c>
      <c r="S20" s="15">
        <f t="shared" si="17"/>
        <v>201</v>
      </c>
      <c r="T20" s="15">
        <f t="shared" si="17"/>
        <v>30678</v>
      </c>
      <c r="U20" s="15">
        <f t="shared" si="17"/>
        <v>292</v>
      </c>
      <c r="V20" s="15">
        <f t="shared" si="17"/>
        <v>34503</v>
      </c>
      <c r="W20" s="15">
        <f t="shared" si="17"/>
        <v>158</v>
      </c>
      <c r="X20" s="15">
        <f t="shared" si="17"/>
        <v>43315</v>
      </c>
      <c r="Y20" s="15">
        <f t="shared" si="17"/>
        <v>231</v>
      </c>
      <c r="Z20" s="15">
        <f t="shared" si="15"/>
        <v>439773</v>
      </c>
      <c r="AA20" s="15">
        <f t="shared" si="16"/>
        <v>2394</v>
      </c>
    </row>
    <row r="21" spans="1:27" s="1" customFormat="1" x14ac:dyDescent="0.25">
      <c r="A21" s="10" t="s">
        <v>30</v>
      </c>
      <c r="B21" s="18">
        <f>SUM(B20,C20)</f>
        <v>35486</v>
      </c>
      <c r="C21" s="18"/>
      <c r="D21" s="18">
        <f t="shared" ref="D21" si="18">SUM(D20,E20)</f>
        <v>48107</v>
      </c>
      <c r="E21" s="18"/>
      <c r="F21" s="18">
        <f t="shared" ref="F21" si="19">SUM(F20,G20)</f>
        <v>36310</v>
      </c>
      <c r="G21" s="18"/>
      <c r="H21" s="18">
        <f t="shared" ref="H21" si="20">SUM(H20,I20)</f>
        <v>36461</v>
      </c>
      <c r="I21" s="18"/>
      <c r="J21" s="18">
        <f t="shared" ref="J21" si="21">SUM(J20,K20)</f>
        <v>32893</v>
      </c>
      <c r="K21" s="18"/>
      <c r="L21" s="18">
        <f t="shared" ref="L21" si="22">SUM(L20,M20)</f>
        <v>34820</v>
      </c>
      <c r="M21" s="18"/>
      <c r="N21" s="18">
        <f t="shared" ref="N21" si="23">SUM(N20,O20)</f>
        <v>42211</v>
      </c>
      <c r="O21" s="18"/>
      <c r="P21" s="18">
        <f t="shared" ref="P21" si="24">SUM(P20,Q20)</f>
        <v>37337</v>
      </c>
      <c r="Q21" s="18"/>
      <c r="R21" s="18">
        <f t="shared" ref="R21" si="25">SUM(R20,S20)</f>
        <v>29365</v>
      </c>
      <c r="S21" s="18"/>
      <c r="T21" s="18">
        <f t="shared" ref="T21" si="26">SUM(T20,U20)</f>
        <v>30970</v>
      </c>
      <c r="U21" s="18"/>
      <c r="V21" s="18">
        <f t="shared" ref="V21" si="27">SUM(V20,W20)</f>
        <v>34661</v>
      </c>
      <c r="W21" s="18"/>
      <c r="X21" s="18">
        <f t="shared" ref="X21" si="28">SUM(X20,Y20)</f>
        <v>43546</v>
      </c>
      <c r="Y21" s="18"/>
      <c r="Z21" s="18">
        <f t="shared" ref="Z21" si="29">SUM(Z20,AA20)</f>
        <v>442167</v>
      </c>
      <c r="AA21" s="18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4"/>
    </row>
    <row r="23" spans="1:27" ht="24.95" customHeight="1" x14ac:dyDescent="0.25">
      <c r="A23" s="19" t="s">
        <v>22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x14ac:dyDescent="0.25">
      <c r="A24" s="2"/>
      <c r="B24" s="21" t="s">
        <v>0</v>
      </c>
      <c r="C24" s="21"/>
      <c r="D24" s="22" t="s">
        <v>1</v>
      </c>
      <c r="E24" s="22"/>
      <c r="F24" s="21" t="s">
        <v>2</v>
      </c>
      <c r="G24" s="21"/>
      <c r="H24" s="22" t="s">
        <v>3</v>
      </c>
      <c r="I24" s="22"/>
      <c r="J24" s="21" t="s">
        <v>4</v>
      </c>
      <c r="K24" s="21"/>
      <c r="L24" s="22" t="s">
        <v>5</v>
      </c>
      <c r="M24" s="22"/>
      <c r="N24" s="21" t="s">
        <v>6</v>
      </c>
      <c r="O24" s="21"/>
      <c r="P24" s="22" t="s">
        <v>7</v>
      </c>
      <c r="Q24" s="22"/>
      <c r="R24" s="21" t="s">
        <v>8</v>
      </c>
      <c r="S24" s="21"/>
      <c r="T24" s="22" t="s">
        <v>9</v>
      </c>
      <c r="U24" s="22"/>
      <c r="V24" s="21" t="s">
        <v>10</v>
      </c>
      <c r="W24" s="21"/>
      <c r="X24" s="22" t="s">
        <v>11</v>
      </c>
      <c r="Y24" s="22"/>
      <c r="Z24" s="23" t="s">
        <v>12</v>
      </c>
      <c r="AA24" s="23"/>
    </row>
    <row r="25" spans="1:27" x14ac:dyDescent="0.25">
      <c r="A25" s="2"/>
      <c r="B25" s="7" t="s">
        <v>18</v>
      </c>
      <c r="C25" s="8" t="s">
        <v>19</v>
      </c>
      <c r="D25" s="7" t="s">
        <v>18</v>
      </c>
      <c r="E25" s="8" t="s">
        <v>19</v>
      </c>
      <c r="F25" s="7" t="s">
        <v>18</v>
      </c>
      <c r="G25" s="8" t="s">
        <v>19</v>
      </c>
      <c r="H25" s="7" t="s">
        <v>18</v>
      </c>
      <c r="I25" s="8" t="s">
        <v>19</v>
      </c>
      <c r="J25" s="7" t="s">
        <v>18</v>
      </c>
      <c r="K25" s="8" t="s">
        <v>19</v>
      </c>
      <c r="L25" s="7" t="s">
        <v>18</v>
      </c>
      <c r="M25" s="8" t="s">
        <v>19</v>
      </c>
      <c r="N25" s="7" t="s">
        <v>18</v>
      </c>
      <c r="O25" s="8" t="s">
        <v>19</v>
      </c>
      <c r="P25" s="7" t="s">
        <v>18</v>
      </c>
      <c r="Q25" s="8" t="s">
        <v>19</v>
      </c>
      <c r="R25" s="7" t="s">
        <v>18</v>
      </c>
      <c r="S25" s="8" t="s">
        <v>19</v>
      </c>
      <c r="T25" s="7" t="s">
        <v>18</v>
      </c>
      <c r="U25" s="8" t="s">
        <v>19</v>
      </c>
      <c r="V25" s="7" t="s">
        <v>18</v>
      </c>
      <c r="W25" s="8" t="s">
        <v>19</v>
      </c>
      <c r="X25" s="7" t="s">
        <v>18</v>
      </c>
      <c r="Y25" s="8" t="s">
        <v>19</v>
      </c>
      <c r="Z25" s="7" t="s">
        <v>18</v>
      </c>
      <c r="AA25" s="8" t="s">
        <v>19</v>
      </c>
    </row>
    <row r="26" spans="1:27" x14ac:dyDescent="0.25">
      <c r="A26" s="3" t="s">
        <v>13</v>
      </c>
      <c r="B26" s="12">
        <v>15402</v>
      </c>
      <c r="C26" s="13">
        <v>8</v>
      </c>
      <c r="D26" s="12">
        <v>17940</v>
      </c>
      <c r="E26" s="13">
        <v>5</v>
      </c>
      <c r="F26" s="12">
        <v>13261</v>
      </c>
      <c r="G26" s="13">
        <v>0</v>
      </c>
      <c r="H26" s="12">
        <v>14178</v>
      </c>
      <c r="I26" s="13">
        <v>2</v>
      </c>
      <c r="J26" s="12">
        <v>13481</v>
      </c>
      <c r="K26" s="13">
        <v>23</v>
      </c>
      <c r="L26" s="12">
        <v>16043</v>
      </c>
      <c r="M26" s="13">
        <v>37</v>
      </c>
      <c r="N26" s="12">
        <v>18647</v>
      </c>
      <c r="O26" s="13">
        <v>21</v>
      </c>
      <c r="P26" s="12">
        <v>14051</v>
      </c>
      <c r="Q26" s="13">
        <v>30</v>
      </c>
      <c r="R26" s="12">
        <v>10574</v>
      </c>
      <c r="S26" s="13">
        <v>9</v>
      </c>
      <c r="T26" s="12">
        <v>10828</v>
      </c>
      <c r="U26" s="13">
        <v>6</v>
      </c>
      <c r="V26" s="12">
        <v>11882</v>
      </c>
      <c r="W26" s="13">
        <v>1</v>
      </c>
      <c r="X26" s="12">
        <v>18307</v>
      </c>
      <c r="Y26" s="13">
        <v>0</v>
      </c>
      <c r="Z26" s="12">
        <f>B26+D26+F26+H26+J26+L26+N26+P26+R26+T26+V26+X26</f>
        <v>174594</v>
      </c>
      <c r="AA26" s="13">
        <f>C26+E26+G26+I26+K26+M26+O26+Q26+S26+U26+W26+Y26</f>
        <v>142</v>
      </c>
    </row>
    <row r="27" spans="1:27" x14ac:dyDescent="0.25">
      <c r="A27" s="3" t="s">
        <v>14</v>
      </c>
      <c r="B27" s="12">
        <v>5494</v>
      </c>
      <c r="C27" s="13">
        <v>3</v>
      </c>
      <c r="D27" s="12">
        <v>5263</v>
      </c>
      <c r="E27" s="13">
        <v>3</v>
      </c>
      <c r="F27" s="12">
        <v>4504</v>
      </c>
      <c r="G27" s="13">
        <v>8</v>
      </c>
      <c r="H27" s="12">
        <v>4111</v>
      </c>
      <c r="I27" s="13">
        <v>5</v>
      </c>
      <c r="J27" s="12">
        <v>3558</v>
      </c>
      <c r="K27" s="13">
        <v>7</v>
      </c>
      <c r="L27" s="12">
        <v>3308</v>
      </c>
      <c r="M27" s="13">
        <v>6</v>
      </c>
      <c r="N27" s="12">
        <v>4223</v>
      </c>
      <c r="O27" s="13">
        <v>6</v>
      </c>
      <c r="P27" s="12">
        <v>3584</v>
      </c>
      <c r="Q27" s="13">
        <v>8</v>
      </c>
      <c r="R27" s="12">
        <v>2778</v>
      </c>
      <c r="S27" s="13">
        <v>1</v>
      </c>
      <c r="T27" s="12">
        <v>3417</v>
      </c>
      <c r="U27" s="13">
        <v>0</v>
      </c>
      <c r="V27" s="12">
        <v>3649</v>
      </c>
      <c r="W27" s="13">
        <v>0</v>
      </c>
      <c r="X27" s="12">
        <v>6214</v>
      </c>
      <c r="Y27" s="13">
        <v>0</v>
      </c>
      <c r="Z27" s="12">
        <f t="shared" ref="Z27:Z31" si="30">B27+D27+F27+H27+J27+L27+N27+P27+R27+T27+V27+X27</f>
        <v>50103</v>
      </c>
      <c r="AA27" s="13">
        <f t="shared" ref="AA27:AA31" si="31">C27+E27+G27+I27+K27+M27+O27+Q27+S27+U27+W27+Y27</f>
        <v>47</v>
      </c>
    </row>
    <row r="28" spans="1:27" x14ac:dyDescent="0.25">
      <c r="A28" s="3" t="s">
        <v>15</v>
      </c>
      <c r="B28" s="12">
        <v>6461</v>
      </c>
      <c r="C28" s="13">
        <v>65</v>
      </c>
      <c r="D28" s="12">
        <v>6942</v>
      </c>
      <c r="E28" s="13">
        <v>76</v>
      </c>
      <c r="F28" s="12">
        <v>4770</v>
      </c>
      <c r="G28" s="13">
        <v>11</v>
      </c>
      <c r="H28" s="12">
        <v>3872</v>
      </c>
      <c r="I28" s="13">
        <v>21</v>
      </c>
      <c r="J28" s="12">
        <v>3995</v>
      </c>
      <c r="K28" s="13">
        <v>56</v>
      </c>
      <c r="L28" s="12">
        <v>3531</v>
      </c>
      <c r="M28" s="13">
        <v>75</v>
      </c>
      <c r="N28" s="12">
        <v>4675</v>
      </c>
      <c r="O28" s="13">
        <v>52</v>
      </c>
      <c r="P28" s="12">
        <v>4376</v>
      </c>
      <c r="Q28" s="13">
        <v>56</v>
      </c>
      <c r="R28" s="12">
        <v>3720</v>
      </c>
      <c r="S28" s="13">
        <v>13</v>
      </c>
      <c r="T28" s="12">
        <v>4044</v>
      </c>
      <c r="U28" s="13">
        <v>9</v>
      </c>
      <c r="V28" s="12">
        <v>4404</v>
      </c>
      <c r="W28" s="13">
        <v>9</v>
      </c>
      <c r="X28" s="12">
        <v>5318</v>
      </c>
      <c r="Y28" s="13">
        <v>9</v>
      </c>
      <c r="Z28" s="12">
        <f t="shared" si="30"/>
        <v>56108</v>
      </c>
      <c r="AA28" s="13">
        <f t="shared" si="31"/>
        <v>452</v>
      </c>
    </row>
    <row r="29" spans="1:27" x14ac:dyDescent="0.25">
      <c r="A29" s="3" t="s">
        <v>16</v>
      </c>
      <c r="B29" s="12">
        <v>12755</v>
      </c>
      <c r="C29" s="13">
        <v>171</v>
      </c>
      <c r="D29" s="12">
        <v>11857</v>
      </c>
      <c r="E29" s="13">
        <v>441</v>
      </c>
      <c r="F29" s="12">
        <v>10372</v>
      </c>
      <c r="G29" s="13">
        <v>286</v>
      </c>
      <c r="H29" s="12">
        <v>9811</v>
      </c>
      <c r="I29" s="13">
        <v>562</v>
      </c>
      <c r="J29" s="12">
        <v>9260</v>
      </c>
      <c r="K29" s="13">
        <v>569</v>
      </c>
      <c r="L29" s="12">
        <v>9626</v>
      </c>
      <c r="M29" s="13">
        <v>420</v>
      </c>
      <c r="N29" s="12">
        <v>12097</v>
      </c>
      <c r="O29" s="13">
        <v>330</v>
      </c>
      <c r="P29" s="12">
        <v>12771</v>
      </c>
      <c r="Q29" s="13">
        <v>422</v>
      </c>
      <c r="R29" s="12">
        <v>10547</v>
      </c>
      <c r="S29" s="13">
        <v>354</v>
      </c>
      <c r="T29" s="12">
        <v>10406</v>
      </c>
      <c r="U29" s="13">
        <v>381</v>
      </c>
      <c r="V29" s="12">
        <v>9767</v>
      </c>
      <c r="W29" s="13">
        <v>344</v>
      </c>
      <c r="X29" s="12">
        <v>9921</v>
      </c>
      <c r="Y29" s="13">
        <v>368</v>
      </c>
      <c r="Z29" s="12">
        <f t="shared" si="30"/>
        <v>129190</v>
      </c>
      <c r="AA29" s="13">
        <f t="shared" si="31"/>
        <v>4648</v>
      </c>
    </row>
    <row r="30" spans="1:27" x14ac:dyDescent="0.25">
      <c r="A30" s="2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x14ac:dyDescent="0.25">
      <c r="A31" s="9" t="s">
        <v>29</v>
      </c>
      <c r="B31" s="15">
        <f t="shared" ref="B31:Y31" si="32">SUM(B26:B30)</f>
        <v>40112</v>
      </c>
      <c r="C31" s="15">
        <f t="shared" si="32"/>
        <v>247</v>
      </c>
      <c r="D31" s="15">
        <f t="shared" si="32"/>
        <v>42002</v>
      </c>
      <c r="E31" s="15">
        <f t="shared" si="32"/>
        <v>525</v>
      </c>
      <c r="F31" s="15">
        <f t="shared" si="32"/>
        <v>32907</v>
      </c>
      <c r="G31" s="15">
        <f t="shared" si="32"/>
        <v>305</v>
      </c>
      <c r="H31" s="15">
        <f t="shared" si="32"/>
        <v>31972</v>
      </c>
      <c r="I31" s="15">
        <f t="shared" si="32"/>
        <v>590</v>
      </c>
      <c r="J31" s="15">
        <f t="shared" si="32"/>
        <v>30294</v>
      </c>
      <c r="K31" s="15">
        <f t="shared" si="32"/>
        <v>655</v>
      </c>
      <c r="L31" s="15">
        <f t="shared" si="32"/>
        <v>32508</v>
      </c>
      <c r="M31" s="15">
        <f t="shared" si="32"/>
        <v>538</v>
      </c>
      <c r="N31" s="15">
        <f t="shared" si="32"/>
        <v>39642</v>
      </c>
      <c r="O31" s="15">
        <f t="shared" si="32"/>
        <v>409</v>
      </c>
      <c r="P31" s="15">
        <f t="shared" si="32"/>
        <v>34782</v>
      </c>
      <c r="Q31" s="15">
        <f t="shared" si="32"/>
        <v>516</v>
      </c>
      <c r="R31" s="15">
        <f t="shared" si="32"/>
        <v>27619</v>
      </c>
      <c r="S31" s="15">
        <f t="shared" si="32"/>
        <v>377</v>
      </c>
      <c r="T31" s="15">
        <f t="shared" si="32"/>
        <v>28695</v>
      </c>
      <c r="U31" s="15">
        <f t="shared" si="32"/>
        <v>396</v>
      </c>
      <c r="V31" s="15">
        <f t="shared" si="32"/>
        <v>29702</v>
      </c>
      <c r="W31" s="15">
        <f t="shared" si="32"/>
        <v>354</v>
      </c>
      <c r="X31" s="15">
        <f t="shared" si="32"/>
        <v>39760</v>
      </c>
      <c r="Y31" s="15">
        <f t="shared" si="32"/>
        <v>377</v>
      </c>
      <c r="Z31" s="15">
        <f t="shared" si="30"/>
        <v>409995</v>
      </c>
      <c r="AA31" s="15">
        <f t="shared" si="31"/>
        <v>5289</v>
      </c>
    </row>
    <row r="32" spans="1:27" s="1" customFormat="1" x14ac:dyDescent="0.25">
      <c r="A32" s="10" t="s">
        <v>30</v>
      </c>
      <c r="B32" s="18">
        <f>SUM(B31,C31)</f>
        <v>40359</v>
      </c>
      <c r="C32" s="18"/>
      <c r="D32" s="18">
        <f t="shared" ref="D32" si="33">SUM(D31,E31)</f>
        <v>42527</v>
      </c>
      <c r="E32" s="18"/>
      <c r="F32" s="18">
        <f t="shared" ref="F32" si="34">SUM(F31,G31)</f>
        <v>33212</v>
      </c>
      <c r="G32" s="18"/>
      <c r="H32" s="18">
        <f t="shared" ref="H32" si="35">SUM(H31,I31)</f>
        <v>32562</v>
      </c>
      <c r="I32" s="18"/>
      <c r="J32" s="18">
        <f t="shared" ref="J32" si="36">SUM(J31,K31)</f>
        <v>30949</v>
      </c>
      <c r="K32" s="18"/>
      <c r="L32" s="18">
        <f t="shared" ref="L32" si="37">SUM(L31,M31)</f>
        <v>33046</v>
      </c>
      <c r="M32" s="18"/>
      <c r="N32" s="18">
        <f t="shared" ref="N32" si="38">SUM(N31,O31)</f>
        <v>40051</v>
      </c>
      <c r="O32" s="18"/>
      <c r="P32" s="18">
        <f t="shared" ref="P32" si="39">SUM(P31,Q31)</f>
        <v>35298</v>
      </c>
      <c r="Q32" s="18"/>
      <c r="R32" s="18">
        <f t="shared" ref="R32" si="40">SUM(R31,S31)</f>
        <v>27996</v>
      </c>
      <c r="S32" s="18"/>
      <c r="T32" s="18">
        <f t="shared" ref="T32" si="41">SUM(T31,U31)</f>
        <v>29091</v>
      </c>
      <c r="U32" s="18"/>
      <c r="V32" s="18">
        <f t="shared" ref="V32" si="42">SUM(V31,W31)</f>
        <v>30056</v>
      </c>
      <c r="W32" s="18"/>
      <c r="X32" s="18">
        <f t="shared" ref="X32" si="43">SUM(X31,Y31)</f>
        <v>40137</v>
      </c>
      <c r="Y32" s="18"/>
      <c r="Z32" s="18">
        <f t="shared" ref="Z32" si="44">SUM(Z31,AA31)</f>
        <v>415284</v>
      </c>
      <c r="AA32" s="18"/>
    </row>
    <row r="33" spans="1:2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4"/>
    </row>
    <row r="34" spans="1:27" ht="24.95" customHeight="1" x14ac:dyDescent="0.25">
      <c r="A34" s="19" t="s">
        <v>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 x14ac:dyDescent="0.25">
      <c r="A35" s="2"/>
      <c r="B35" s="21" t="s">
        <v>0</v>
      </c>
      <c r="C35" s="21"/>
      <c r="D35" s="22" t="s">
        <v>1</v>
      </c>
      <c r="E35" s="22"/>
      <c r="F35" s="21" t="s">
        <v>2</v>
      </c>
      <c r="G35" s="21"/>
      <c r="H35" s="22" t="s">
        <v>3</v>
      </c>
      <c r="I35" s="22"/>
      <c r="J35" s="21" t="s">
        <v>4</v>
      </c>
      <c r="K35" s="21"/>
      <c r="L35" s="22" t="s">
        <v>5</v>
      </c>
      <c r="M35" s="22"/>
      <c r="N35" s="21" t="s">
        <v>6</v>
      </c>
      <c r="O35" s="21"/>
      <c r="P35" s="22" t="s">
        <v>7</v>
      </c>
      <c r="Q35" s="22"/>
      <c r="R35" s="21" t="s">
        <v>8</v>
      </c>
      <c r="S35" s="21"/>
      <c r="T35" s="22" t="s">
        <v>9</v>
      </c>
      <c r="U35" s="22"/>
      <c r="V35" s="21" t="s">
        <v>10</v>
      </c>
      <c r="W35" s="21"/>
      <c r="X35" s="22" t="s">
        <v>11</v>
      </c>
      <c r="Y35" s="22"/>
      <c r="Z35" s="23" t="s">
        <v>12</v>
      </c>
      <c r="AA35" s="23"/>
    </row>
    <row r="36" spans="1:27" x14ac:dyDescent="0.25">
      <c r="A36" s="2"/>
      <c r="B36" s="7" t="s">
        <v>18</v>
      </c>
      <c r="C36" s="8" t="s">
        <v>19</v>
      </c>
      <c r="D36" s="7" t="s">
        <v>18</v>
      </c>
      <c r="E36" s="8" t="s">
        <v>19</v>
      </c>
      <c r="F36" s="7" t="s">
        <v>18</v>
      </c>
      <c r="G36" s="8" t="s">
        <v>19</v>
      </c>
      <c r="H36" s="7" t="s">
        <v>18</v>
      </c>
      <c r="I36" s="8" t="s">
        <v>19</v>
      </c>
      <c r="J36" s="7" t="s">
        <v>18</v>
      </c>
      <c r="K36" s="8" t="s">
        <v>19</v>
      </c>
      <c r="L36" s="7" t="s">
        <v>18</v>
      </c>
      <c r="M36" s="8" t="s">
        <v>19</v>
      </c>
      <c r="N36" s="7" t="s">
        <v>18</v>
      </c>
      <c r="O36" s="8" t="s">
        <v>19</v>
      </c>
      <c r="P36" s="7" t="s">
        <v>18</v>
      </c>
      <c r="Q36" s="8" t="s">
        <v>19</v>
      </c>
      <c r="R36" s="7" t="s">
        <v>18</v>
      </c>
      <c r="S36" s="8" t="s">
        <v>19</v>
      </c>
      <c r="T36" s="7" t="s">
        <v>18</v>
      </c>
      <c r="U36" s="8" t="s">
        <v>19</v>
      </c>
      <c r="V36" s="7" t="s">
        <v>18</v>
      </c>
      <c r="W36" s="8" t="s">
        <v>19</v>
      </c>
      <c r="X36" s="7" t="s">
        <v>18</v>
      </c>
      <c r="Y36" s="8" t="s">
        <v>19</v>
      </c>
      <c r="Z36" s="7" t="s">
        <v>18</v>
      </c>
      <c r="AA36" s="8" t="s">
        <v>19</v>
      </c>
    </row>
    <row r="37" spans="1:27" x14ac:dyDescent="0.25">
      <c r="A37" s="3" t="s">
        <v>13</v>
      </c>
      <c r="B37" s="12">
        <v>10861</v>
      </c>
      <c r="C37" s="13">
        <v>1</v>
      </c>
      <c r="D37" s="12">
        <v>22713</v>
      </c>
      <c r="E37" s="13">
        <v>2</v>
      </c>
      <c r="F37" s="12">
        <v>13016</v>
      </c>
      <c r="G37" s="13">
        <v>3</v>
      </c>
      <c r="H37" s="12">
        <v>13596</v>
      </c>
      <c r="I37" s="13">
        <v>1</v>
      </c>
      <c r="J37" s="12">
        <v>13409</v>
      </c>
      <c r="K37" s="13">
        <v>3</v>
      </c>
      <c r="L37" s="12">
        <v>15324</v>
      </c>
      <c r="M37" s="13">
        <v>4</v>
      </c>
      <c r="N37" s="12">
        <v>17715</v>
      </c>
      <c r="O37" s="13">
        <v>2</v>
      </c>
      <c r="P37" s="12">
        <v>13955</v>
      </c>
      <c r="Q37" s="13">
        <v>11</v>
      </c>
      <c r="R37" s="12">
        <v>8924</v>
      </c>
      <c r="S37" s="13">
        <v>0</v>
      </c>
      <c r="T37" s="12">
        <v>11665</v>
      </c>
      <c r="U37" s="13">
        <v>5</v>
      </c>
      <c r="V37" s="12">
        <v>11514</v>
      </c>
      <c r="W37" s="13">
        <v>1</v>
      </c>
      <c r="X37" s="12">
        <v>16995</v>
      </c>
      <c r="Y37" s="13">
        <v>2</v>
      </c>
      <c r="Z37" s="12">
        <f>B37+D37+F37+H37+J37+L37+N37+P37+R37+T37+V37+X37</f>
        <v>169687</v>
      </c>
      <c r="AA37" s="13">
        <f>C37+E37+G37+I37+K37+M37+O37+Q37+S37+U37+W37+Y37</f>
        <v>35</v>
      </c>
    </row>
    <row r="38" spans="1:27" x14ac:dyDescent="0.25">
      <c r="A38" s="3" t="s">
        <v>14</v>
      </c>
      <c r="B38" s="12">
        <v>4778</v>
      </c>
      <c r="C38" s="13">
        <v>1</v>
      </c>
      <c r="D38" s="12">
        <v>6911</v>
      </c>
      <c r="E38" s="13">
        <v>0</v>
      </c>
      <c r="F38" s="12">
        <v>5288</v>
      </c>
      <c r="G38" s="13">
        <v>1</v>
      </c>
      <c r="H38" s="12">
        <v>4564</v>
      </c>
      <c r="I38" s="13">
        <v>6</v>
      </c>
      <c r="J38" s="12">
        <v>4582</v>
      </c>
      <c r="K38" s="13">
        <v>7</v>
      </c>
      <c r="L38" s="12">
        <v>3110</v>
      </c>
      <c r="M38" s="13">
        <v>0</v>
      </c>
      <c r="N38" s="12">
        <v>4367</v>
      </c>
      <c r="O38" s="13">
        <v>2</v>
      </c>
      <c r="P38" s="12">
        <v>3637</v>
      </c>
      <c r="Q38" s="13">
        <v>3</v>
      </c>
      <c r="R38" s="12">
        <v>2670</v>
      </c>
      <c r="S38" s="13">
        <v>1</v>
      </c>
      <c r="T38" s="12">
        <v>3500</v>
      </c>
      <c r="U38" s="13">
        <v>3</v>
      </c>
      <c r="V38" s="12">
        <v>3375</v>
      </c>
      <c r="W38" s="13">
        <v>7</v>
      </c>
      <c r="X38" s="12">
        <v>5573</v>
      </c>
      <c r="Y38" s="13">
        <v>1</v>
      </c>
      <c r="Z38" s="12">
        <f t="shared" ref="Z38:Z42" si="45">B38+D38+F38+H38+J38+L38+N38+P38+R38+T38+V38+X38</f>
        <v>52355</v>
      </c>
      <c r="AA38" s="13">
        <f t="shared" ref="AA38:AA42" si="46">C38+E38+G38+I38+K38+M38+O38+Q38+S38+U38+W38+Y38</f>
        <v>32</v>
      </c>
    </row>
    <row r="39" spans="1:27" x14ac:dyDescent="0.25">
      <c r="A39" s="3" t="s">
        <v>15</v>
      </c>
      <c r="B39" s="12">
        <v>5762</v>
      </c>
      <c r="C39" s="13">
        <v>9</v>
      </c>
      <c r="D39" s="12">
        <v>7010</v>
      </c>
      <c r="E39" s="13">
        <v>2</v>
      </c>
      <c r="F39" s="12">
        <v>4934</v>
      </c>
      <c r="G39" s="13">
        <v>10</v>
      </c>
      <c r="H39" s="12">
        <v>4376</v>
      </c>
      <c r="I39" s="13">
        <v>14</v>
      </c>
      <c r="J39" s="12">
        <v>3698</v>
      </c>
      <c r="K39" s="13">
        <v>11</v>
      </c>
      <c r="L39" s="12">
        <v>3450</v>
      </c>
      <c r="M39" s="13">
        <v>6</v>
      </c>
      <c r="N39" s="12">
        <v>4541</v>
      </c>
      <c r="O39" s="13">
        <v>8</v>
      </c>
      <c r="P39" s="12">
        <v>4115</v>
      </c>
      <c r="Q39" s="13">
        <v>11</v>
      </c>
      <c r="R39" s="12">
        <v>3633</v>
      </c>
      <c r="S39" s="13">
        <v>13</v>
      </c>
      <c r="T39" s="12">
        <v>4064</v>
      </c>
      <c r="U39" s="13">
        <v>26</v>
      </c>
      <c r="V39" s="12">
        <v>4154</v>
      </c>
      <c r="W39" s="13">
        <v>15</v>
      </c>
      <c r="X39" s="12">
        <v>5046</v>
      </c>
      <c r="Y39" s="13">
        <v>97</v>
      </c>
      <c r="Z39" s="12">
        <f t="shared" si="45"/>
        <v>54783</v>
      </c>
      <c r="AA39" s="13">
        <f t="shared" si="46"/>
        <v>222</v>
      </c>
    </row>
    <row r="40" spans="1:27" x14ac:dyDescent="0.25">
      <c r="A40" s="3" t="s">
        <v>16</v>
      </c>
      <c r="B40" s="12">
        <v>10608</v>
      </c>
      <c r="C40" s="13">
        <v>255</v>
      </c>
      <c r="D40" s="12">
        <v>10029</v>
      </c>
      <c r="E40" s="13">
        <v>290</v>
      </c>
      <c r="F40" s="12">
        <v>8571</v>
      </c>
      <c r="G40" s="13">
        <v>348</v>
      </c>
      <c r="H40" s="12">
        <v>9462</v>
      </c>
      <c r="I40" s="13">
        <v>258</v>
      </c>
      <c r="J40" s="12">
        <v>8850</v>
      </c>
      <c r="K40" s="13">
        <v>200</v>
      </c>
      <c r="L40" s="12">
        <v>9424</v>
      </c>
      <c r="M40" s="13">
        <v>347</v>
      </c>
      <c r="N40" s="12">
        <v>10523</v>
      </c>
      <c r="O40" s="13">
        <v>510</v>
      </c>
      <c r="P40" s="12">
        <v>11622</v>
      </c>
      <c r="Q40" s="13">
        <v>540</v>
      </c>
      <c r="R40" s="12">
        <v>9793</v>
      </c>
      <c r="S40" s="13">
        <v>491</v>
      </c>
      <c r="T40" s="12">
        <v>10082</v>
      </c>
      <c r="U40" s="13">
        <v>522</v>
      </c>
      <c r="V40" s="12">
        <v>9252</v>
      </c>
      <c r="W40" s="13">
        <v>606</v>
      </c>
      <c r="X40" s="12">
        <v>9609</v>
      </c>
      <c r="Y40" s="13">
        <v>444</v>
      </c>
      <c r="Z40" s="12">
        <f t="shared" si="45"/>
        <v>117825</v>
      </c>
      <c r="AA40" s="13">
        <f t="shared" si="46"/>
        <v>4811</v>
      </c>
    </row>
    <row r="41" spans="1:27" x14ac:dyDescent="0.25">
      <c r="A41" s="2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x14ac:dyDescent="0.25">
      <c r="A42" s="9" t="s">
        <v>29</v>
      </c>
      <c r="B42" s="15">
        <f t="shared" ref="B42:Y42" si="47">SUM(B37:B41)</f>
        <v>32009</v>
      </c>
      <c r="C42" s="15">
        <f t="shared" si="47"/>
        <v>266</v>
      </c>
      <c r="D42" s="15">
        <f t="shared" si="47"/>
        <v>46663</v>
      </c>
      <c r="E42" s="15">
        <f t="shared" si="47"/>
        <v>294</v>
      </c>
      <c r="F42" s="15">
        <f t="shared" si="47"/>
        <v>31809</v>
      </c>
      <c r="G42" s="15">
        <f t="shared" si="47"/>
        <v>362</v>
      </c>
      <c r="H42" s="15">
        <f t="shared" si="47"/>
        <v>31998</v>
      </c>
      <c r="I42" s="15">
        <f t="shared" si="47"/>
        <v>279</v>
      </c>
      <c r="J42" s="15">
        <f t="shared" si="47"/>
        <v>30539</v>
      </c>
      <c r="K42" s="15">
        <f t="shared" si="47"/>
        <v>221</v>
      </c>
      <c r="L42" s="15">
        <f t="shared" si="47"/>
        <v>31308</v>
      </c>
      <c r="M42" s="15">
        <f t="shared" si="47"/>
        <v>357</v>
      </c>
      <c r="N42" s="15">
        <f t="shared" si="47"/>
        <v>37146</v>
      </c>
      <c r="O42" s="15">
        <f t="shared" si="47"/>
        <v>522</v>
      </c>
      <c r="P42" s="15">
        <f t="shared" si="47"/>
        <v>33329</v>
      </c>
      <c r="Q42" s="15">
        <f t="shared" si="47"/>
        <v>565</v>
      </c>
      <c r="R42" s="15">
        <f t="shared" si="47"/>
        <v>25020</v>
      </c>
      <c r="S42" s="15">
        <f t="shared" si="47"/>
        <v>505</v>
      </c>
      <c r="T42" s="15">
        <f t="shared" si="47"/>
        <v>29311</v>
      </c>
      <c r="U42" s="15">
        <f t="shared" si="47"/>
        <v>556</v>
      </c>
      <c r="V42" s="15">
        <f t="shared" si="47"/>
        <v>28295</v>
      </c>
      <c r="W42" s="15">
        <f t="shared" si="47"/>
        <v>629</v>
      </c>
      <c r="X42" s="15">
        <f t="shared" si="47"/>
        <v>37223</v>
      </c>
      <c r="Y42" s="15">
        <f t="shared" si="47"/>
        <v>544</v>
      </c>
      <c r="Z42" s="15">
        <f t="shared" si="45"/>
        <v>394650</v>
      </c>
      <c r="AA42" s="15">
        <f t="shared" si="46"/>
        <v>5100</v>
      </c>
    </row>
    <row r="43" spans="1:27" s="1" customFormat="1" x14ac:dyDescent="0.25">
      <c r="A43" s="10" t="s">
        <v>30</v>
      </c>
      <c r="B43" s="18">
        <f>SUM(B42,C42)</f>
        <v>32275</v>
      </c>
      <c r="C43" s="18"/>
      <c r="D43" s="18">
        <f t="shared" ref="D43" si="48">SUM(D42,E42)</f>
        <v>46957</v>
      </c>
      <c r="E43" s="18"/>
      <c r="F43" s="18">
        <f t="shared" ref="F43" si="49">SUM(F42,G42)</f>
        <v>32171</v>
      </c>
      <c r="G43" s="18"/>
      <c r="H43" s="18">
        <f t="shared" ref="H43" si="50">SUM(H42,I42)</f>
        <v>32277</v>
      </c>
      <c r="I43" s="18"/>
      <c r="J43" s="18">
        <f t="shared" ref="J43" si="51">SUM(J42,K42)</f>
        <v>30760</v>
      </c>
      <c r="K43" s="18"/>
      <c r="L43" s="18">
        <f t="shared" ref="L43" si="52">SUM(L42,M42)</f>
        <v>31665</v>
      </c>
      <c r="M43" s="18"/>
      <c r="N43" s="18">
        <f t="shared" ref="N43" si="53">SUM(N42,O42)</f>
        <v>37668</v>
      </c>
      <c r="O43" s="18"/>
      <c r="P43" s="18">
        <f t="shared" ref="P43" si="54">SUM(P42,Q42)</f>
        <v>33894</v>
      </c>
      <c r="Q43" s="18"/>
      <c r="R43" s="18">
        <f t="shared" ref="R43" si="55">SUM(R42,S42)</f>
        <v>25525</v>
      </c>
      <c r="S43" s="18"/>
      <c r="T43" s="18">
        <f t="shared" ref="T43" si="56">SUM(T42,U42)</f>
        <v>29867</v>
      </c>
      <c r="U43" s="18"/>
      <c r="V43" s="18">
        <f t="shared" ref="V43" si="57">SUM(V42,W42)</f>
        <v>28924</v>
      </c>
      <c r="W43" s="18"/>
      <c r="X43" s="18">
        <f t="shared" ref="X43" si="58">SUM(X42,Y42)</f>
        <v>37767</v>
      </c>
      <c r="Y43" s="18"/>
      <c r="Z43" s="18">
        <f t="shared" ref="Z43" si="59">SUM(Z42,AA42)</f>
        <v>399750</v>
      </c>
      <c r="AA43" s="18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4"/>
    </row>
    <row r="45" spans="1:27" ht="24.95" customHeight="1" x14ac:dyDescent="0.25">
      <c r="A45" s="19" t="s">
        <v>24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x14ac:dyDescent="0.25">
      <c r="A46" s="2"/>
      <c r="B46" s="21" t="s">
        <v>0</v>
      </c>
      <c r="C46" s="21"/>
      <c r="D46" s="22" t="s">
        <v>1</v>
      </c>
      <c r="E46" s="22"/>
      <c r="F46" s="21" t="s">
        <v>2</v>
      </c>
      <c r="G46" s="21"/>
      <c r="H46" s="22" t="s">
        <v>3</v>
      </c>
      <c r="I46" s="22"/>
      <c r="J46" s="21" t="s">
        <v>4</v>
      </c>
      <c r="K46" s="21"/>
      <c r="L46" s="22" t="s">
        <v>5</v>
      </c>
      <c r="M46" s="22"/>
      <c r="N46" s="21" t="s">
        <v>6</v>
      </c>
      <c r="O46" s="21"/>
      <c r="P46" s="22" t="s">
        <v>7</v>
      </c>
      <c r="Q46" s="22"/>
      <c r="R46" s="21" t="s">
        <v>8</v>
      </c>
      <c r="S46" s="21"/>
      <c r="T46" s="22" t="s">
        <v>9</v>
      </c>
      <c r="U46" s="22"/>
      <c r="V46" s="21" t="s">
        <v>10</v>
      </c>
      <c r="W46" s="21"/>
      <c r="X46" s="22" t="s">
        <v>11</v>
      </c>
      <c r="Y46" s="22"/>
      <c r="Z46" s="23" t="s">
        <v>12</v>
      </c>
      <c r="AA46" s="23"/>
    </row>
    <row r="47" spans="1:27" x14ac:dyDescent="0.25">
      <c r="A47" s="2"/>
      <c r="B47" s="7" t="s">
        <v>18</v>
      </c>
      <c r="C47" s="8" t="s">
        <v>19</v>
      </c>
      <c r="D47" s="7" t="s">
        <v>18</v>
      </c>
      <c r="E47" s="8" t="s">
        <v>19</v>
      </c>
      <c r="F47" s="7" t="s">
        <v>18</v>
      </c>
      <c r="G47" s="8" t="s">
        <v>19</v>
      </c>
      <c r="H47" s="7" t="s">
        <v>18</v>
      </c>
      <c r="I47" s="8" t="s">
        <v>19</v>
      </c>
      <c r="J47" s="7" t="s">
        <v>18</v>
      </c>
      <c r="K47" s="8" t="s">
        <v>19</v>
      </c>
      <c r="L47" s="7" t="s">
        <v>18</v>
      </c>
      <c r="M47" s="8" t="s">
        <v>19</v>
      </c>
      <c r="N47" s="7" t="s">
        <v>18</v>
      </c>
      <c r="O47" s="8" t="s">
        <v>19</v>
      </c>
      <c r="P47" s="7" t="s">
        <v>18</v>
      </c>
      <c r="Q47" s="8" t="s">
        <v>19</v>
      </c>
      <c r="R47" s="7" t="s">
        <v>18</v>
      </c>
      <c r="S47" s="8" t="s">
        <v>19</v>
      </c>
      <c r="T47" s="7" t="s">
        <v>18</v>
      </c>
      <c r="U47" s="8" t="s">
        <v>19</v>
      </c>
      <c r="V47" s="7" t="s">
        <v>18</v>
      </c>
      <c r="W47" s="8" t="s">
        <v>19</v>
      </c>
      <c r="X47" s="7" t="s">
        <v>18</v>
      </c>
      <c r="Y47" s="8" t="s">
        <v>19</v>
      </c>
      <c r="Z47" s="7" t="s">
        <v>18</v>
      </c>
      <c r="AA47" s="8" t="s">
        <v>19</v>
      </c>
    </row>
    <row r="48" spans="1:27" x14ac:dyDescent="0.25">
      <c r="A48" s="3" t="s">
        <v>13</v>
      </c>
      <c r="B48" s="12">
        <v>12297</v>
      </c>
      <c r="C48" s="13">
        <v>3</v>
      </c>
      <c r="D48" s="12">
        <v>19065</v>
      </c>
      <c r="E48" s="13">
        <v>4</v>
      </c>
      <c r="F48" s="12">
        <v>14152</v>
      </c>
      <c r="G48" s="13">
        <v>0</v>
      </c>
      <c r="H48" s="12">
        <v>12104</v>
      </c>
      <c r="I48" s="13">
        <v>2</v>
      </c>
      <c r="J48" s="12">
        <v>12897</v>
      </c>
      <c r="K48" s="13">
        <v>0</v>
      </c>
      <c r="L48" s="12">
        <v>15049</v>
      </c>
      <c r="M48" s="13">
        <v>0</v>
      </c>
      <c r="N48" s="12">
        <v>17334</v>
      </c>
      <c r="O48" s="13">
        <v>1</v>
      </c>
      <c r="P48" s="12">
        <v>12926</v>
      </c>
      <c r="Q48" s="13">
        <v>2</v>
      </c>
      <c r="R48" s="12">
        <v>9477</v>
      </c>
      <c r="S48" s="13">
        <v>0</v>
      </c>
      <c r="T48" s="12">
        <v>10418</v>
      </c>
      <c r="U48" s="13">
        <v>1</v>
      </c>
      <c r="V48" s="12">
        <v>11641</v>
      </c>
      <c r="W48" s="13">
        <v>4</v>
      </c>
      <c r="X48" s="12">
        <v>17499</v>
      </c>
      <c r="Y48" s="13">
        <v>0</v>
      </c>
      <c r="Z48" s="12">
        <f>B48+D48+F48+H48+J48+L48+N48+P48+R48+T48+V48+X48</f>
        <v>164859</v>
      </c>
      <c r="AA48" s="13">
        <f>C48+E48+G48+I48+K48+M48+O48+Q48+S48+U48+W48+Y48</f>
        <v>17</v>
      </c>
    </row>
    <row r="49" spans="1:27" x14ac:dyDescent="0.25">
      <c r="A49" s="3" t="s">
        <v>14</v>
      </c>
      <c r="B49" s="12">
        <v>4832</v>
      </c>
      <c r="C49" s="13">
        <v>4</v>
      </c>
      <c r="D49" s="12">
        <v>5341</v>
      </c>
      <c r="E49" s="13">
        <v>0</v>
      </c>
      <c r="F49" s="12">
        <v>4581</v>
      </c>
      <c r="G49" s="13">
        <v>0</v>
      </c>
      <c r="H49" s="12">
        <v>3646</v>
      </c>
      <c r="I49" s="13">
        <v>2</v>
      </c>
      <c r="J49" s="12">
        <v>3298</v>
      </c>
      <c r="K49" s="13">
        <v>0</v>
      </c>
      <c r="L49" s="12">
        <v>3324</v>
      </c>
      <c r="M49" s="13">
        <v>2</v>
      </c>
      <c r="N49" s="12">
        <v>3911</v>
      </c>
      <c r="O49" s="13">
        <v>1</v>
      </c>
      <c r="P49" s="12">
        <v>3297</v>
      </c>
      <c r="Q49" s="13">
        <v>0</v>
      </c>
      <c r="R49" s="12">
        <v>2735</v>
      </c>
      <c r="S49" s="13">
        <v>0</v>
      </c>
      <c r="T49" s="12">
        <v>3037</v>
      </c>
      <c r="U49" s="13">
        <v>0</v>
      </c>
      <c r="V49" s="12">
        <v>3218</v>
      </c>
      <c r="W49" s="13">
        <v>2</v>
      </c>
      <c r="X49" s="12">
        <v>5846</v>
      </c>
      <c r="Y49" s="13">
        <v>0</v>
      </c>
      <c r="Z49" s="12">
        <f t="shared" ref="Z49:Z53" si="60">B49+D49+F49+H49+J49+L49+N49+P49+R49+T49+V49+X49</f>
        <v>47066</v>
      </c>
      <c r="AA49" s="13">
        <f t="shared" ref="AA49:AA53" si="61">C49+E49+G49+I49+K49+M49+O49+Q49+S49+U49+W49+Y49</f>
        <v>11</v>
      </c>
    </row>
    <row r="50" spans="1:27" x14ac:dyDescent="0.25">
      <c r="A50" s="3" t="s">
        <v>15</v>
      </c>
      <c r="B50" s="12">
        <v>5742</v>
      </c>
      <c r="C50" s="13">
        <v>96</v>
      </c>
      <c r="D50" s="12">
        <v>6905</v>
      </c>
      <c r="E50" s="13">
        <v>68</v>
      </c>
      <c r="F50" s="12">
        <v>5200</v>
      </c>
      <c r="G50" s="13">
        <v>28</v>
      </c>
      <c r="H50" s="12">
        <v>4090</v>
      </c>
      <c r="I50" s="13">
        <v>18</v>
      </c>
      <c r="J50" s="12">
        <v>3563</v>
      </c>
      <c r="K50" s="13">
        <v>3</v>
      </c>
      <c r="L50" s="12">
        <v>3467</v>
      </c>
      <c r="M50" s="13">
        <v>2</v>
      </c>
      <c r="N50" s="12">
        <v>4370</v>
      </c>
      <c r="O50" s="13">
        <v>4</v>
      </c>
      <c r="P50" s="12">
        <v>4075</v>
      </c>
      <c r="Q50" s="13">
        <v>10</v>
      </c>
      <c r="R50" s="12">
        <v>3367</v>
      </c>
      <c r="S50" s="13">
        <v>8</v>
      </c>
      <c r="T50" s="12">
        <v>3630</v>
      </c>
      <c r="U50" s="13">
        <v>14</v>
      </c>
      <c r="V50" s="12">
        <v>4140</v>
      </c>
      <c r="W50" s="13">
        <v>3</v>
      </c>
      <c r="X50" s="12">
        <v>4763</v>
      </c>
      <c r="Y50" s="13">
        <v>57</v>
      </c>
      <c r="Z50" s="12">
        <f t="shared" si="60"/>
        <v>53312</v>
      </c>
      <c r="AA50" s="13">
        <f t="shared" si="61"/>
        <v>311</v>
      </c>
    </row>
    <row r="51" spans="1:27" x14ac:dyDescent="0.25">
      <c r="A51" s="3" t="s">
        <v>16</v>
      </c>
      <c r="B51" s="12">
        <v>10440</v>
      </c>
      <c r="C51" s="13">
        <v>483</v>
      </c>
      <c r="D51" s="12">
        <v>9569</v>
      </c>
      <c r="E51" s="13">
        <v>697</v>
      </c>
      <c r="F51" s="12">
        <v>9102</v>
      </c>
      <c r="G51" s="13">
        <v>802</v>
      </c>
      <c r="H51" s="12">
        <v>8487</v>
      </c>
      <c r="I51" s="13">
        <v>584</v>
      </c>
      <c r="J51" s="12">
        <v>8718</v>
      </c>
      <c r="K51" s="13">
        <v>608</v>
      </c>
      <c r="L51" s="12">
        <v>8939</v>
      </c>
      <c r="M51" s="13">
        <v>341</v>
      </c>
      <c r="N51" s="12">
        <v>10645</v>
      </c>
      <c r="O51" s="13">
        <v>440</v>
      </c>
      <c r="P51" s="12">
        <v>9875</v>
      </c>
      <c r="Q51" s="13">
        <v>515</v>
      </c>
      <c r="R51" s="12">
        <v>9641</v>
      </c>
      <c r="S51" s="13">
        <v>503</v>
      </c>
      <c r="T51" s="12">
        <v>8366</v>
      </c>
      <c r="U51" s="13">
        <v>583</v>
      </c>
      <c r="V51" s="12">
        <v>7997</v>
      </c>
      <c r="W51" s="13">
        <v>464</v>
      </c>
      <c r="X51" s="12">
        <v>8469</v>
      </c>
      <c r="Y51" s="13">
        <v>340</v>
      </c>
      <c r="Z51" s="12">
        <f t="shared" si="60"/>
        <v>110248</v>
      </c>
      <c r="AA51" s="13">
        <f t="shared" si="61"/>
        <v>6360</v>
      </c>
    </row>
    <row r="52" spans="1:27" x14ac:dyDescent="0.25">
      <c r="A52" s="2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x14ac:dyDescent="0.25">
      <c r="A53" s="9" t="s">
        <v>29</v>
      </c>
      <c r="B53" s="15">
        <f t="shared" ref="B53:Y53" si="62">SUM(B48:B52)</f>
        <v>33311</v>
      </c>
      <c r="C53" s="15">
        <f t="shared" si="62"/>
        <v>586</v>
      </c>
      <c r="D53" s="15">
        <f t="shared" si="62"/>
        <v>40880</v>
      </c>
      <c r="E53" s="15">
        <f t="shared" si="62"/>
        <v>769</v>
      </c>
      <c r="F53" s="15">
        <f t="shared" si="62"/>
        <v>33035</v>
      </c>
      <c r="G53" s="15">
        <f t="shared" si="62"/>
        <v>830</v>
      </c>
      <c r="H53" s="15">
        <f t="shared" si="62"/>
        <v>28327</v>
      </c>
      <c r="I53" s="15">
        <f t="shared" si="62"/>
        <v>606</v>
      </c>
      <c r="J53" s="15">
        <f t="shared" si="62"/>
        <v>28476</v>
      </c>
      <c r="K53" s="15">
        <f t="shared" si="62"/>
        <v>611</v>
      </c>
      <c r="L53" s="15">
        <f t="shared" si="62"/>
        <v>30779</v>
      </c>
      <c r="M53" s="15">
        <f t="shared" si="62"/>
        <v>345</v>
      </c>
      <c r="N53" s="15">
        <f t="shared" si="62"/>
        <v>36260</v>
      </c>
      <c r="O53" s="15">
        <f t="shared" si="62"/>
        <v>446</v>
      </c>
      <c r="P53" s="15">
        <f t="shared" si="62"/>
        <v>30173</v>
      </c>
      <c r="Q53" s="15">
        <f t="shared" si="62"/>
        <v>527</v>
      </c>
      <c r="R53" s="15">
        <f t="shared" si="62"/>
        <v>25220</v>
      </c>
      <c r="S53" s="15">
        <f t="shared" si="62"/>
        <v>511</v>
      </c>
      <c r="T53" s="15">
        <f t="shared" si="62"/>
        <v>25451</v>
      </c>
      <c r="U53" s="15">
        <f t="shared" si="62"/>
        <v>598</v>
      </c>
      <c r="V53" s="15">
        <f t="shared" si="62"/>
        <v>26996</v>
      </c>
      <c r="W53" s="15">
        <f t="shared" si="62"/>
        <v>473</v>
      </c>
      <c r="X53" s="15">
        <f t="shared" si="62"/>
        <v>36577</v>
      </c>
      <c r="Y53" s="15">
        <f t="shared" si="62"/>
        <v>397</v>
      </c>
      <c r="Z53" s="15">
        <f t="shared" si="60"/>
        <v>375485</v>
      </c>
      <c r="AA53" s="15">
        <f t="shared" si="61"/>
        <v>6699</v>
      </c>
    </row>
    <row r="54" spans="1:27" s="1" customFormat="1" x14ac:dyDescent="0.25">
      <c r="A54" s="10" t="s">
        <v>30</v>
      </c>
      <c r="B54" s="18">
        <f>SUM(B53,C53)</f>
        <v>33897</v>
      </c>
      <c r="C54" s="18"/>
      <c r="D54" s="18">
        <f t="shared" ref="D54" si="63">SUM(D53,E53)</f>
        <v>41649</v>
      </c>
      <c r="E54" s="18"/>
      <c r="F54" s="18">
        <f t="shared" ref="F54" si="64">SUM(F53,G53)</f>
        <v>33865</v>
      </c>
      <c r="G54" s="18"/>
      <c r="H54" s="18">
        <f t="shared" ref="H54" si="65">SUM(H53,I53)</f>
        <v>28933</v>
      </c>
      <c r="I54" s="18"/>
      <c r="J54" s="18">
        <f t="shared" ref="J54" si="66">SUM(J53,K53)</f>
        <v>29087</v>
      </c>
      <c r="K54" s="18"/>
      <c r="L54" s="18">
        <f t="shared" ref="L54" si="67">SUM(L53,M53)</f>
        <v>31124</v>
      </c>
      <c r="M54" s="18"/>
      <c r="N54" s="18">
        <f t="shared" ref="N54" si="68">SUM(N53,O53)</f>
        <v>36706</v>
      </c>
      <c r="O54" s="18"/>
      <c r="P54" s="18">
        <f t="shared" ref="P54" si="69">SUM(P53,Q53)</f>
        <v>30700</v>
      </c>
      <c r="Q54" s="18"/>
      <c r="R54" s="18">
        <f t="shared" ref="R54" si="70">SUM(R53,S53)</f>
        <v>25731</v>
      </c>
      <c r="S54" s="18"/>
      <c r="T54" s="18">
        <f t="shared" ref="T54" si="71">SUM(T53,U53)</f>
        <v>26049</v>
      </c>
      <c r="U54" s="18"/>
      <c r="V54" s="18">
        <f t="shared" ref="V54" si="72">SUM(V53,W53)</f>
        <v>27469</v>
      </c>
      <c r="W54" s="18"/>
      <c r="X54" s="18">
        <f t="shared" ref="X54" si="73">SUM(X53,Y53)</f>
        <v>36974</v>
      </c>
      <c r="Y54" s="18"/>
      <c r="Z54" s="18">
        <f t="shared" ref="Z54" si="74">SUM(Z53,AA53)</f>
        <v>382184</v>
      </c>
      <c r="AA54" s="18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4"/>
    </row>
    <row r="56" spans="1:27" ht="24.95" customHeight="1" x14ac:dyDescent="0.25">
      <c r="A56" s="19" t="s">
        <v>25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x14ac:dyDescent="0.25">
      <c r="A57" s="2"/>
      <c r="B57" s="21" t="s">
        <v>0</v>
      </c>
      <c r="C57" s="21"/>
      <c r="D57" s="22" t="s">
        <v>1</v>
      </c>
      <c r="E57" s="22"/>
      <c r="F57" s="21" t="s">
        <v>2</v>
      </c>
      <c r="G57" s="21"/>
      <c r="H57" s="22" t="s">
        <v>3</v>
      </c>
      <c r="I57" s="22"/>
      <c r="J57" s="21" t="s">
        <v>4</v>
      </c>
      <c r="K57" s="21"/>
      <c r="L57" s="22" t="s">
        <v>5</v>
      </c>
      <c r="M57" s="22"/>
      <c r="N57" s="21" t="s">
        <v>6</v>
      </c>
      <c r="O57" s="21"/>
      <c r="P57" s="22" t="s">
        <v>7</v>
      </c>
      <c r="Q57" s="22"/>
      <c r="R57" s="21" t="s">
        <v>8</v>
      </c>
      <c r="S57" s="21"/>
      <c r="T57" s="22" t="s">
        <v>9</v>
      </c>
      <c r="U57" s="22"/>
      <c r="V57" s="21" t="s">
        <v>10</v>
      </c>
      <c r="W57" s="21"/>
      <c r="X57" s="22" t="s">
        <v>11</v>
      </c>
      <c r="Y57" s="22"/>
      <c r="Z57" s="23" t="s">
        <v>12</v>
      </c>
      <c r="AA57" s="23"/>
    </row>
    <row r="58" spans="1:27" x14ac:dyDescent="0.25">
      <c r="A58" s="2"/>
      <c r="B58" s="7" t="s">
        <v>18</v>
      </c>
      <c r="C58" s="8" t="s">
        <v>19</v>
      </c>
      <c r="D58" s="7" t="s">
        <v>18</v>
      </c>
      <c r="E58" s="8" t="s">
        <v>19</v>
      </c>
      <c r="F58" s="7" t="s">
        <v>18</v>
      </c>
      <c r="G58" s="8" t="s">
        <v>19</v>
      </c>
      <c r="H58" s="7" t="s">
        <v>18</v>
      </c>
      <c r="I58" s="8" t="s">
        <v>19</v>
      </c>
      <c r="J58" s="7" t="s">
        <v>18</v>
      </c>
      <c r="K58" s="8" t="s">
        <v>19</v>
      </c>
      <c r="L58" s="7" t="s">
        <v>18</v>
      </c>
      <c r="M58" s="8" t="s">
        <v>19</v>
      </c>
      <c r="N58" s="7" t="s">
        <v>18</v>
      </c>
      <c r="O58" s="8" t="s">
        <v>19</v>
      </c>
      <c r="P58" s="7" t="s">
        <v>18</v>
      </c>
      <c r="Q58" s="8" t="s">
        <v>19</v>
      </c>
      <c r="R58" s="7" t="s">
        <v>18</v>
      </c>
      <c r="S58" s="8" t="s">
        <v>19</v>
      </c>
      <c r="T58" s="7" t="s">
        <v>18</v>
      </c>
      <c r="U58" s="8" t="s">
        <v>19</v>
      </c>
      <c r="V58" s="7" t="s">
        <v>18</v>
      </c>
      <c r="W58" s="8" t="s">
        <v>19</v>
      </c>
      <c r="X58" s="7" t="s">
        <v>18</v>
      </c>
      <c r="Y58" s="8" t="s">
        <v>19</v>
      </c>
      <c r="Z58" s="7" t="s">
        <v>18</v>
      </c>
      <c r="AA58" s="8" t="s">
        <v>19</v>
      </c>
    </row>
    <row r="59" spans="1:27" x14ac:dyDescent="0.25">
      <c r="A59" s="3" t="s">
        <v>13</v>
      </c>
      <c r="B59" s="12">
        <v>10465</v>
      </c>
      <c r="C59" s="13">
        <v>2</v>
      </c>
      <c r="D59" s="12">
        <v>20197</v>
      </c>
      <c r="E59" s="13">
        <v>33</v>
      </c>
      <c r="F59" s="12">
        <v>15157</v>
      </c>
      <c r="G59" s="13">
        <v>2</v>
      </c>
      <c r="H59" s="12">
        <v>14823</v>
      </c>
      <c r="I59" s="13">
        <v>0</v>
      </c>
      <c r="J59" s="12">
        <v>13939</v>
      </c>
      <c r="K59" s="13">
        <v>0</v>
      </c>
      <c r="L59" s="12">
        <v>16095</v>
      </c>
      <c r="M59" s="13">
        <v>0</v>
      </c>
      <c r="N59" s="12">
        <v>18404</v>
      </c>
      <c r="O59" s="13">
        <v>1</v>
      </c>
      <c r="P59" s="12">
        <v>14216</v>
      </c>
      <c r="Q59" s="13">
        <v>0</v>
      </c>
      <c r="R59" s="12">
        <v>10636</v>
      </c>
      <c r="S59" s="13">
        <v>1</v>
      </c>
      <c r="T59" s="12">
        <v>13095</v>
      </c>
      <c r="U59" s="13">
        <v>0</v>
      </c>
      <c r="V59" s="12">
        <v>12665</v>
      </c>
      <c r="W59" s="13">
        <v>0</v>
      </c>
      <c r="X59" s="12">
        <v>18333</v>
      </c>
      <c r="Y59" s="13">
        <v>3</v>
      </c>
      <c r="Z59" s="12">
        <f>B59+D59+F59+H59+J59+L59+N59+P59+R59+T59+V59+X59</f>
        <v>178025</v>
      </c>
      <c r="AA59" s="13">
        <f>C59+E59+G59+I59+K59+M59+O59+Q59+S59+U59+W59+Y59</f>
        <v>42</v>
      </c>
    </row>
    <row r="60" spans="1:27" x14ac:dyDescent="0.25">
      <c r="A60" s="3" t="s">
        <v>14</v>
      </c>
      <c r="B60" s="12">
        <v>4279</v>
      </c>
      <c r="C60" s="13">
        <v>2</v>
      </c>
      <c r="D60" s="12">
        <v>6114</v>
      </c>
      <c r="E60" s="13">
        <v>2</v>
      </c>
      <c r="F60" s="12">
        <v>5372</v>
      </c>
      <c r="G60" s="13">
        <v>0</v>
      </c>
      <c r="H60" s="12">
        <v>4114</v>
      </c>
      <c r="I60" s="13">
        <v>0</v>
      </c>
      <c r="J60" s="12">
        <v>3504</v>
      </c>
      <c r="K60" s="13">
        <v>0</v>
      </c>
      <c r="L60" s="12">
        <v>3149</v>
      </c>
      <c r="M60" s="13">
        <v>0</v>
      </c>
      <c r="N60" s="12">
        <v>3868</v>
      </c>
      <c r="O60" s="13">
        <v>0</v>
      </c>
      <c r="P60" s="12">
        <v>3590</v>
      </c>
      <c r="Q60" s="13">
        <v>3</v>
      </c>
      <c r="R60" s="12">
        <v>2712</v>
      </c>
      <c r="S60" s="13">
        <v>0</v>
      </c>
      <c r="T60" s="12">
        <v>3381</v>
      </c>
      <c r="U60" s="13">
        <v>0</v>
      </c>
      <c r="V60" s="12">
        <v>3731</v>
      </c>
      <c r="W60" s="13">
        <v>0</v>
      </c>
      <c r="X60" s="12">
        <v>5678</v>
      </c>
      <c r="Y60" s="13">
        <v>0</v>
      </c>
      <c r="Z60" s="12">
        <f t="shared" ref="Z60:Z64" si="75">B60+D60+F60+H60+J60+L60+N60+P60+R60+T60+V60+X60</f>
        <v>49492</v>
      </c>
      <c r="AA60" s="13">
        <f t="shared" ref="AA60:AA64" si="76">C60+E60+G60+I60+K60+M60+O60+Q60+S60+U60+W60+Y60</f>
        <v>7</v>
      </c>
    </row>
    <row r="61" spans="1:27" x14ac:dyDescent="0.25">
      <c r="A61" s="3" t="s">
        <v>15</v>
      </c>
      <c r="B61" s="12">
        <v>4730</v>
      </c>
      <c r="C61" s="13">
        <v>47</v>
      </c>
      <c r="D61" s="12">
        <v>6671</v>
      </c>
      <c r="E61" s="13">
        <v>14</v>
      </c>
      <c r="F61" s="12">
        <v>5148</v>
      </c>
      <c r="G61" s="13">
        <v>13</v>
      </c>
      <c r="H61" s="12">
        <v>4267</v>
      </c>
      <c r="I61" s="13">
        <v>10</v>
      </c>
      <c r="J61" s="12">
        <v>4017</v>
      </c>
      <c r="K61" s="13">
        <v>0</v>
      </c>
      <c r="L61" s="12">
        <v>3576</v>
      </c>
      <c r="M61" s="13">
        <v>4</v>
      </c>
      <c r="N61" s="12">
        <v>4459</v>
      </c>
      <c r="O61" s="13">
        <v>1</v>
      </c>
      <c r="P61" s="12">
        <v>4326</v>
      </c>
      <c r="Q61" s="13">
        <v>3</v>
      </c>
      <c r="R61" s="12">
        <v>3484</v>
      </c>
      <c r="S61" s="13">
        <v>0</v>
      </c>
      <c r="T61" s="12">
        <v>3797</v>
      </c>
      <c r="U61" s="13">
        <v>0</v>
      </c>
      <c r="V61" s="12">
        <v>4446</v>
      </c>
      <c r="W61" s="13">
        <v>1</v>
      </c>
      <c r="X61" s="12">
        <v>5129</v>
      </c>
      <c r="Y61" s="13">
        <v>0</v>
      </c>
      <c r="Z61" s="12">
        <f t="shared" si="75"/>
        <v>54050</v>
      </c>
      <c r="AA61" s="13">
        <f t="shared" si="76"/>
        <v>93</v>
      </c>
    </row>
    <row r="62" spans="1:27" x14ac:dyDescent="0.25">
      <c r="A62" s="3" t="s">
        <v>16</v>
      </c>
      <c r="B62" s="12">
        <v>8796</v>
      </c>
      <c r="C62" s="13">
        <v>142</v>
      </c>
      <c r="D62" s="12">
        <v>8848</v>
      </c>
      <c r="E62" s="13">
        <v>415</v>
      </c>
      <c r="F62" s="12">
        <v>9064</v>
      </c>
      <c r="G62" s="13">
        <v>383</v>
      </c>
      <c r="H62" s="12">
        <v>8081</v>
      </c>
      <c r="I62" s="13">
        <v>331</v>
      </c>
      <c r="J62" s="12">
        <v>8593</v>
      </c>
      <c r="K62" s="13">
        <v>2</v>
      </c>
      <c r="L62" s="12">
        <v>8701</v>
      </c>
      <c r="M62" s="13">
        <v>4</v>
      </c>
      <c r="N62" s="12">
        <v>10142</v>
      </c>
      <c r="O62" s="13">
        <v>32</v>
      </c>
      <c r="P62" s="12">
        <v>10951</v>
      </c>
      <c r="Q62" s="13">
        <v>6</v>
      </c>
      <c r="R62" s="12">
        <v>8486</v>
      </c>
      <c r="S62" s="13">
        <v>22</v>
      </c>
      <c r="T62" s="12">
        <v>8994</v>
      </c>
      <c r="U62" s="13">
        <v>26</v>
      </c>
      <c r="V62" s="12">
        <v>7979</v>
      </c>
      <c r="W62" s="13">
        <v>7</v>
      </c>
      <c r="X62" s="12">
        <v>8374</v>
      </c>
      <c r="Y62" s="13">
        <v>22</v>
      </c>
      <c r="Z62" s="12">
        <f t="shared" si="75"/>
        <v>107009</v>
      </c>
      <c r="AA62" s="13">
        <f t="shared" si="76"/>
        <v>1392</v>
      </c>
    </row>
    <row r="63" spans="1:27" x14ac:dyDescent="0.25">
      <c r="A63" s="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x14ac:dyDescent="0.25">
      <c r="A64" s="9" t="s">
        <v>29</v>
      </c>
      <c r="B64" s="15">
        <f t="shared" ref="B64:Y64" si="77">SUM(B59:B63)</f>
        <v>28270</v>
      </c>
      <c r="C64" s="15">
        <f t="shared" si="77"/>
        <v>193</v>
      </c>
      <c r="D64" s="15">
        <f t="shared" si="77"/>
        <v>41830</v>
      </c>
      <c r="E64" s="15">
        <f t="shared" si="77"/>
        <v>464</v>
      </c>
      <c r="F64" s="15">
        <f t="shared" si="77"/>
        <v>34741</v>
      </c>
      <c r="G64" s="15">
        <f t="shared" si="77"/>
        <v>398</v>
      </c>
      <c r="H64" s="15">
        <f t="shared" si="77"/>
        <v>31285</v>
      </c>
      <c r="I64" s="15">
        <f t="shared" si="77"/>
        <v>341</v>
      </c>
      <c r="J64" s="15">
        <f t="shared" si="77"/>
        <v>30053</v>
      </c>
      <c r="K64" s="15">
        <f t="shared" si="77"/>
        <v>2</v>
      </c>
      <c r="L64" s="15">
        <f t="shared" si="77"/>
        <v>31521</v>
      </c>
      <c r="M64" s="15">
        <f t="shared" si="77"/>
        <v>8</v>
      </c>
      <c r="N64" s="15">
        <f t="shared" si="77"/>
        <v>36873</v>
      </c>
      <c r="O64" s="15">
        <f t="shared" si="77"/>
        <v>34</v>
      </c>
      <c r="P64" s="15">
        <f t="shared" si="77"/>
        <v>33083</v>
      </c>
      <c r="Q64" s="15">
        <f t="shared" si="77"/>
        <v>12</v>
      </c>
      <c r="R64" s="15">
        <f t="shared" si="77"/>
        <v>25318</v>
      </c>
      <c r="S64" s="15">
        <f t="shared" si="77"/>
        <v>23</v>
      </c>
      <c r="T64" s="15">
        <f t="shared" si="77"/>
        <v>29267</v>
      </c>
      <c r="U64" s="15">
        <f t="shared" si="77"/>
        <v>26</v>
      </c>
      <c r="V64" s="15">
        <f t="shared" si="77"/>
        <v>28821</v>
      </c>
      <c r="W64" s="15">
        <f t="shared" si="77"/>
        <v>8</v>
      </c>
      <c r="X64" s="15">
        <f t="shared" si="77"/>
        <v>37514</v>
      </c>
      <c r="Y64" s="15">
        <f t="shared" si="77"/>
        <v>25</v>
      </c>
      <c r="Z64" s="15">
        <f t="shared" si="75"/>
        <v>388576</v>
      </c>
      <c r="AA64" s="15">
        <f t="shared" si="76"/>
        <v>1534</v>
      </c>
    </row>
    <row r="65" spans="1:27" s="1" customFormat="1" x14ac:dyDescent="0.25">
      <c r="A65" s="10" t="s">
        <v>30</v>
      </c>
      <c r="B65" s="18">
        <f>SUM(B64,C64)</f>
        <v>28463</v>
      </c>
      <c r="C65" s="18"/>
      <c r="D65" s="18">
        <f t="shared" ref="D65" si="78">SUM(D64,E64)</f>
        <v>42294</v>
      </c>
      <c r="E65" s="18"/>
      <c r="F65" s="18">
        <f t="shared" ref="F65" si="79">SUM(F64,G64)</f>
        <v>35139</v>
      </c>
      <c r="G65" s="18"/>
      <c r="H65" s="18">
        <f t="shared" ref="H65" si="80">SUM(H64,I64)</f>
        <v>31626</v>
      </c>
      <c r="I65" s="18"/>
      <c r="J65" s="18">
        <f t="shared" ref="J65" si="81">SUM(J64,K64)</f>
        <v>30055</v>
      </c>
      <c r="K65" s="18"/>
      <c r="L65" s="18">
        <f t="shared" ref="L65" si="82">SUM(L64,M64)</f>
        <v>31529</v>
      </c>
      <c r="M65" s="18"/>
      <c r="N65" s="18">
        <f t="shared" ref="N65" si="83">SUM(N64,O64)</f>
        <v>36907</v>
      </c>
      <c r="O65" s="18"/>
      <c r="P65" s="18">
        <f t="shared" ref="P65" si="84">SUM(P64,Q64)</f>
        <v>33095</v>
      </c>
      <c r="Q65" s="18"/>
      <c r="R65" s="18">
        <f t="shared" ref="R65" si="85">SUM(R64,S64)</f>
        <v>25341</v>
      </c>
      <c r="S65" s="18"/>
      <c r="T65" s="18">
        <f t="shared" ref="T65" si="86">SUM(T64,U64)</f>
        <v>29293</v>
      </c>
      <c r="U65" s="18"/>
      <c r="V65" s="18">
        <f t="shared" ref="V65" si="87">SUM(V64,W64)</f>
        <v>28829</v>
      </c>
      <c r="W65" s="18"/>
      <c r="X65" s="18">
        <f t="shared" ref="X65" si="88">SUM(X64,Y64)</f>
        <v>37539</v>
      </c>
      <c r="Y65" s="18"/>
      <c r="Z65" s="18">
        <f t="shared" ref="Z65" si="89">SUM(Z64,AA64)</f>
        <v>390110</v>
      </c>
      <c r="AA65" s="18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4"/>
    </row>
    <row r="67" spans="1:27" ht="24.95" customHeight="1" x14ac:dyDescent="0.25">
      <c r="A67" s="19" t="s">
        <v>26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x14ac:dyDescent="0.25">
      <c r="A68" s="2"/>
      <c r="B68" s="21" t="s">
        <v>0</v>
      </c>
      <c r="C68" s="21"/>
      <c r="D68" s="22" t="s">
        <v>1</v>
      </c>
      <c r="E68" s="22"/>
      <c r="F68" s="21" t="s">
        <v>2</v>
      </c>
      <c r="G68" s="21"/>
      <c r="H68" s="22" t="s">
        <v>3</v>
      </c>
      <c r="I68" s="22"/>
      <c r="J68" s="21" t="s">
        <v>4</v>
      </c>
      <c r="K68" s="21"/>
      <c r="L68" s="22" t="s">
        <v>5</v>
      </c>
      <c r="M68" s="22"/>
      <c r="N68" s="21" t="s">
        <v>6</v>
      </c>
      <c r="O68" s="21"/>
      <c r="P68" s="22" t="s">
        <v>7</v>
      </c>
      <c r="Q68" s="22"/>
      <c r="R68" s="21" t="s">
        <v>8</v>
      </c>
      <c r="S68" s="21"/>
      <c r="T68" s="22" t="s">
        <v>9</v>
      </c>
      <c r="U68" s="22"/>
      <c r="V68" s="21" t="s">
        <v>10</v>
      </c>
      <c r="W68" s="21"/>
      <c r="X68" s="22" t="s">
        <v>11</v>
      </c>
      <c r="Y68" s="22"/>
      <c r="Z68" s="23" t="s">
        <v>12</v>
      </c>
      <c r="AA68" s="23"/>
    </row>
    <row r="69" spans="1:27" x14ac:dyDescent="0.25">
      <c r="A69" s="2"/>
      <c r="B69" s="7" t="s">
        <v>18</v>
      </c>
      <c r="C69" s="8" t="s">
        <v>19</v>
      </c>
      <c r="D69" s="7" t="s">
        <v>18</v>
      </c>
      <c r="E69" s="8" t="s">
        <v>19</v>
      </c>
      <c r="F69" s="7" t="s">
        <v>18</v>
      </c>
      <c r="G69" s="8" t="s">
        <v>19</v>
      </c>
      <c r="H69" s="7" t="s">
        <v>18</v>
      </c>
      <c r="I69" s="8" t="s">
        <v>19</v>
      </c>
      <c r="J69" s="7" t="s">
        <v>18</v>
      </c>
      <c r="K69" s="8" t="s">
        <v>19</v>
      </c>
      <c r="L69" s="7" t="s">
        <v>18</v>
      </c>
      <c r="M69" s="8" t="s">
        <v>19</v>
      </c>
      <c r="N69" s="7" t="s">
        <v>18</v>
      </c>
      <c r="O69" s="8" t="s">
        <v>19</v>
      </c>
      <c r="P69" s="7" t="s">
        <v>18</v>
      </c>
      <c r="Q69" s="8" t="s">
        <v>19</v>
      </c>
      <c r="R69" s="7" t="s">
        <v>18</v>
      </c>
      <c r="S69" s="8" t="s">
        <v>19</v>
      </c>
      <c r="T69" s="7" t="s">
        <v>18</v>
      </c>
      <c r="U69" s="8" t="s">
        <v>19</v>
      </c>
      <c r="V69" s="7" t="s">
        <v>18</v>
      </c>
      <c r="W69" s="8" t="s">
        <v>19</v>
      </c>
      <c r="X69" s="7" t="s">
        <v>18</v>
      </c>
      <c r="Y69" s="8" t="s">
        <v>19</v>
      </c>
      <c r="Z69" s="7" t="s">
        <v>18</v>
      </c>
      <c r="AA69" s="8" t="s">
        <v>19</v>
      </c>
    </row>
    <row r="70" spans="1:27" x14ac:dyDescent="0.25">
      <c r="A70" s="3" t="s">
        <v>13</v>
      </c>
      <c r="B70" s="12">
        <v>11577</v>
      </c>
      <c r="C70" s="13">
        <v>3</v>
      </c>
      <c r="D70" s="12">
        <v>25620</v>
      </c>
      <c r="E70" s="13">
        <v>0</v>
      </c>
      <c r="F70" s="12">
        <v>5414</v>
      </c>
      <c r="G70" s="13">
        <v>0</v>
      </c>
      <c r="H70" s="12">
        <v>4</v>
      </c>
      <c r="I70" s="13">
        <v>38</v>
      </c>
      <c r="J70" s="12">
        <v>65</v>
      </c>
      <c r="K70" s="13">
        <v>0</v>
      </c>
      <c r="L70" s="12">
        <v>51</v>
      </c>
      <c r="M70" s="13">
        <v>0</v>
      </c>
      <c r="N70" s="12">
        <v>98</v>
      </c>
      <c r="O70" s="13">
        <v>5</v>
      </c>
      <c r="P70" s="12">
        <v>282</v>
      </c>
      <c r="Q70" s="13">
        <v>0</v>
      </c>
      <c r="R70" s="12">
        <v>255</v>
      </c>
      <c r="S70" s="13">
        <v>0</v>
      </c>
      <c r="T70" s="12">
        <v>214</v>
      </c>
      <c r="U70" s="13">
        <v>1</v>
      </c>
      <c r="V70" s="12">
        <v>248</v>
      </c>
      <c r="W70" s="13">
        <v>1</v>
      </c>
      <c r="X70" s="12">
        <v>142</v>
      </c>
      <c r="Y70" s="13">
        <v>0</v>
      </c>
      <c r="Z70" s="12">
        <f>B70+D70+F70+H70+J70+L70+N70+P70+R70+T70+V70+X70</f>
        <v>43970</v>
      </c>
      <c r="AA70" s="13">
        <f>C70+E70+G70+I70+K70+M70+O70+Q70+S70+U70+W70+Y70</f>
        <v>48</v>
      </c>
    </row>
    <row r="71" spans="1:27" x14ac:dyDescent="0.25">
      <c r="A71" s="3" t="s">
        <v>14</v>
      </c>
      <c r="B71" s="12">
        <v>5185</v>
      </c>
      <c r="C71" s="13">
        <v>1</v>
      </c>
      <c r="D71" s="12">
        <v>6621</v>
      </c>
      <c r="E71" s="13">
        <v>2</v>
      </c>
      <c r="F71" s="12">
        <v>2545</v>
      </c>
      <c r="G71" s="13">
        <v>0</v>
      </c>
      <c r="H71" s="12">
        <v>0</v>
      </c>
      <c r="I71" s="13">
        <v>0</v>
      </c>
      <c r="J71" s="12">
        <v>2</v>
      </c>
      <c r="K71" s="13">
        <v>0</v>
      </c>
      <c r="L71" s="12">
        <v>16</v>
      </c>
      <c r="M71" s="13">
        <v>0</v>
      </c>
      <c r="N71" s="12">
        <v>20</v>
      </c>
      <c r="O71" s="13">
        <v>0</v>
      </c>
      <c r="P71" s="12">
        <v>27</v>
      </c>
      <c r="Q71" s="13">
        <v>0</v>
      </c>
      <c r="R71" s="12">
        <v>22</v>
      </c>
      <c r="S71" s="13">
        <v>0</v>
      </c>
      <c r="T71" s="12">
        <v>39</v>
      </c>
      <c r="U71" s="13">
        <v>0</v>
      </c>
      <c r="V71" s="12">
        <v>35</v>
      </c>
      <c r="W71" s="13">
        <v>0</v>
      </c>
      <c r="X71" s="12">
        <v>39</v>
      </c>
      <c r="Y71" s="13">
        <v>0</v>
      </c>
      <c r="Z71" s="12">
        <f t="shared" ref="Z71:Z75" si="90">B71+D71+F71+H71+J71+L71+N71+P71+R71+T71+V71+X71</f>
        <v>14551</v>
      </c>
      <c r="AA71" s="13">
        <f t="shared" ref="AA71:AA75" si="91">C71+E71+G71+I71+K71+M71+O71+Q71+S71+U71+W71+Y71</f>
        <v>3</v>
      </c>
    </row>
    <row r="72" spans="1:27" x14ac:dyDescent="0.25">
      <c r="A72" s="3" t="s">
        <v>15</v>
      </c>
      <c r="B72" s="12">
        <v>5061</v>
      </c>
      <c r="C72" s="13">
        <v>31</v>
      </c>
      <c r="D72" s="12">
        <v>7050</v>
      </c>
      <c r="E72" s="13">
        <v>11</v>
      </c>
      <c r="F72" s="12">
        <v>2423</v>
      </c>
      <c r="G72" s="13">
        <v>0</v>
      </c>
      <c r="H72" s="12">
        <v>94</v>
      </c>
      <c r="I72" s="13">
        <v>0</v>
      </c>
      <c r="J72" s="12">
        <v>25</v>
      </c>
      <c r="K72" s="13">
        <v>0</v>
      </c>
      <c r="L72" s="12">
        <v>66</v>
      </c>
      <c r="M72" s="13">
        <v>0</v>
      </c>
      <c r="N72" s="12">
        <v>33</v>
      </c>
      <c r="O72" s="13">
        <v>0</v>
      </c>
      <c r="P72" s="12">
        <v>139</v>
      </c>
      <c r="Q72" s="13">
        <v>0</v>
      </c>
      <c r="R72" s="12">
        <v>202</v>
      </c>
      <c r="S72" s="13">
        <v>1</v>
      </c>
      <c r="T72" s="12">
        <v>135</v>
      </c>
      <c r="U72" s="13">
        <v>0</v>
      </c>
      <c r="V72" s="12">
        <v>118</v>
      </c>
      <c r="W72" s="13">
        <v>0</v>
      </c>
      <c r="X72" s="12">
        <v>118</v>
      </c>
      <c r="Y72" s="13">
        <v>27</v>
      </c>
      <c r="Z72" s="12">
        <f t="shared" si="90"/>
        <v>15464</v>
      </c>
      <c r="AA72" s="13">
        <f t="shared" si="91"/>
        <v>70</v>
      </c>
    </row>
    <row r="73" spans="1:27" x14ac:dyDescent="0.25">
      <c r="A73" s="3" t="s">
        <v>16</v>
      </c>
      <c r="B73" s="12">
        <v>8887</v>
      </c>
      <c r="C73" s="13">
        <v>28</v>
      </c>
      <c r="D73" s="12">
        <v>8147</v>
      </c>
      <c r="E73" s="13">
        <v>35</v>
      </c>
      <c r="F73" s="12">
        <v>3356</v>
      </c>
      <c r="G73" s="13">
        <v>12</v>
      </c>
      <c r="H73" s="12">
        <v>17</v>
      </c>
      <c r="I73" s="13">
        <v>0</v>
      </c>
      <c r="J73" s="12">
        <v>18</v>
      </c>
      <c r="K73" s="13">
        <v>0</v>
      </c>
      <c r="L73" s="12">
        <v>7</v>
      </c>
      <c r="M73" s="13">
        <v>1</v>
      </c>
      <c r="N73" s="12">
        <v>26</v>
      </c>
      <c r="O73" s="13">
        <v>0</v>
      </c>
      <c r="P73" s="12">
        <v>271</v>
      </c>
      <c r="Q73" s="13">
        <v>1</v>
      </c>
      <c r="R73" s="12">
        <v>248</v>
      </c>
      <c r="S73" s="13">
        <v>8</v>
      </c>
      <c r="T73" s="12">
        <v>179</v>
      </c>
      <c r="U73" s="13">
        <v>0</v>
      </c>
      <c r="V73" s="12">
        <v>73</v>
      </c>
      <c r="W73" s="13">
        <v>1</v>
      </c>
      <c r="X73" s="12">
        <v>66</v>
      </c>
      <c r="Y73" s="13">
        <v>11</v>
      </c>
      <c r="Z73" s="12">
        <f t="shared" si="90"/>
        <v>21295</v>
      </c>
      <c r="AA73" s="13">
        <f t="shared" si="91"/>
        <v>97</v>
      </c>
    </row>
    <row r="74" spans="1:27" x14ac:dyDescent="0.25">
      <c r="A74" s="2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x14ac:dyDescent="0.25">
      <c r="A75" s="9" t="s">
        <v>29</v>
      </c>
      <c r="B75" s="15">
        <f t="shared" ref="B75:Y75" si="92">SUM(B70:B74)</f>
        <v>30710</v>
      </c>
      <c r="C75" s="15">
        <f t="shared" si="92"/>
        <v>63</v>
      </c>
      <c r="D75" s="15">
        <f t="shared" si="92"/>
        <v>47438</v>
      </c>
      <c r="E75" s="15">
        <f t="shared" si="92"/>
        <v>48</v>
      </c>
      <c r="F75" s="15">
        <f t="shared" si="92"/>
        <v>13738</v>
      </c>
      <c r="G75" s="15">
        <f t="shared" si="92"/>
        <v>12</v>
      </c>
      <c r="H75" s="15">
        <f t="shared" si="92"/>
        <v>115</v>
      </c>
      <c r="I75" s="15">
        <f t="shared" si="92"/>
        <v>38</v>
      </c>
      <c r="J75" s="15">
        <f t="shared" si="92"/>
        <v>110</v>
      </c>
      <c r="K75" s="15">
        <f t="shared" si="92"/>
        <v>0</v>
      </c>
      <c r="L75" s="15">
        <f t="shared" si="92"/>
        <v>140</v>
      </c>
      <c r="M75" s="15">
        <f t="shared" si="92"/>
        <v>1</v>
      </c>
      <c r="N75" s="15">
        <f t="shared" si="92"/>
        <v>177</v>
      </c>
      <c r="O75" s="15">
        <f t="shared" si="92"/>
        <v>5</v>
      </c>
      <c r="P75" s="15">
        <f t="shared" si="92"/>
        <v>719</v>
      </c>
      <c r="Q75" s="15">
        <f t="shared" si="92"/>
        <v>1</v>
      </c>
      <c r="R75" s="15">
        <f t="shared" si="92"/>
        <v>727</v>
      </c>
      <c r="S75" s="15">
        <f t="shared" si="92"/>
        <v>9</v>
      </c>
      <c r="T75" s="15">
        <f t="shared" si="92"/>
        <v>567</v>
      </c>
      <c r="U75" s="15">
        <f t="shared" si="92"/>
        <v>1</v>
      </c>
      <c r="V75" s="15">
        <f t="shared" si="92"/>
        <v>474</v>
      </c>
      <c r="W75" s="15">
        <f t="shared" si="92"/>
        <v>2</v>
      </c>
      <c r="X75" s="15">
        <f t="shared" si="92"/>
        <v>365</v>
      </c>
      <c r="Y75" s="15">
        <f t="shared" si="92"/>
        <v>38</v>
      </c>
      <c r="Z75" s="15">
        <f t="shared" si="90"/>
        <v>95280</v>
      </c>
      <c r="AA75" s="15">
        <f t="shared" si="91"/>
        <v>218</v>
      </c>
    </row>
    <row r="76" spans="1:27" x14ac:dyDescent="0.25">
      <c r="A76" s="10" t="s">
        <v>30</v>
      </c>
      <c r="B76" s="18">
        <f>SUM(B75,C75)</f>
        <v>30773</v>
      </c>
      <c r="C76" s="18"/>
      <c r="D76" s="18">
        <f t="shared" ref="D76" si="93">SUM(D75,E75)</f>
        <v>47486</v>
      </c>
      <c r="E76" s="18"/>
      <c r="F76" s="18">
        <f t="shared" ref="F76" si="94">SUM(F75,G75)</f>
        <v>13750</v>
      </c>
      <c r="G76" s="18"/>
      <c r="H76" s="18">
        <f t="shared" ref="H76" si="95">SUM(H75,I75)</f>
        <v>153</v>
      </c>
      <c r="I76" s="18"/>
      <c r="J76" s="18">
        <f t="shared" ref="J76" si="96">SUM(J75,K75)</f>
        <v>110</v>
      </c>
      <c r="K76" s="18"/>
      <c r="L76" s="18">
        <f t="shared" ref="L76" si="97">SUM(L75,M75)</f>
        <v>141</v>
      </c>
      <c r="M76" s="18"/>
      <c r="N76" s="18">
        <f t="shared" ref="N76" si="98">SUM(N75,O75)</f>
        <v>182</v>
      </c>
      <c r="O76" s="18"/>
      <c r="P76" s="18">
        <f t="shared" ref="P76" si="99">SUM(P75,Q75)</f>
        <v>720</v>
      </c>
      <c r="Q76" s="18"/>
      <c r="R76" s="18">
        <f t="shared" ref="R76" si="100">SUM(R75,S75)</f>
        <v>736</v>
      </c>
      <c r="S76" s="18"/>
      <c r="T76" s="18">
        <f t="shared" ref="T76" si="101">SUM(T75,U75)</f>
        <v>568</v>
      </c>
      <c r="U76" s="18"/>
      <c r="V76" s="18">
        <f t="shared" ref="V76" si="102">SUM(V75,W75)</f>
        <v>476</v>
      </c>
      <c r="W76" s="18"/>
      <c r="X76" s="18">
        <f t="shared" ref="X76" si="103">SUM(X75,Y75)</f>
        <v>403</v>
      </c>
      <c r="Y76" s="18"/>
      <c r="Z76" s="18">
        <f t="shared" ref="Z76" si="104">SUM(Z75,AA75)</f>
        <v>95498</v>
      </c>
      <c r="AA76" s="18"/>
    </row>
    <row r="77" spans="1:27" s="1" customForma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</row>
    <row r="78" spans="1:27" ht="24.95" customHeight="1" x14ac:dyDescent="0.25">
      <c r="A78" s="19" t="s">
        <v>27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 x14ac:dyDescent="0.25">
      <c r="A79" s="2"/>
      <c r="B79" s="21" t="s">
        <v>0</v>
      </c>
      <c r="C79" s="21"/>
      <c r="D79" s="22" t="s">
        <v>1</v>
      </c>
      <c r="E79" s="22"/>
      <c r="F79" s="21" t="s">
        <v>2</v>
      </c>
      <c r="G79" s="21"/>
      <c r="H79" s="22" t="s">
        <v>3</v>
      </c>
      <c r="I79" s="22"/>
      <c r="J79" s="21" t="s">
        <v>4</v>
      </c>
      <c r="K79" s="21"/>
      <c r="L79" s="22" t="s">
        <v>5</v>
      </c>
      <c r="M79" s="22"/>
      <c r="N79" s="21" t="s">
        <v>6</v>
      </c>
      <c r="O79" s="21"/>
      <c r="P79" s="22" t="s">
        <v>7</v>
      </c>
      <c r="Q79" s="22"/>
      <c r="R79" s="21" t="s">
        <v>8</v>
      </c>
      <c r="S79" s="21"/>
      <c r="T79" s="22" t="s">
        <v>9</v>
      </c>
      <c r="U79" s="22"/>
      <c r="V79" s="21" t="s">
        <v>10</v>
      </c>
      <c r="W79" s="21"/>
      <c r="X79" s="22" t="s">
        <v>11</v>
      </c>
      <c r="Y79" s="22"/>
      <c r="Z79" s="23" t="s">
        <v>12</v>
      </c>
      <c r="AA79" s="23"/>
    </row>
    <row r="80" spans="1:27" x14ac:dyDescent="0.25">
      <c r="A80" s="2"/>
      <c r="B80" s="7" t="s">
        <v>18</v>
      </c>
      <c r="C80" s="8" t="s">
        <v>19</v>
      </c>
      <c r="D80" s="7" t="s">
        <v>18</v>
      </c>
      <c r="E80" s="8" t="s">
        <v>19</v>
      </c>
      <c r="F80" s="7" t="s">
        <v>18</v>
      </c>
      <c r="G80" s="8" t="s">
        <v>19</v>
      </c>
      <c r="H80" s="7" t="s">
        <v>18</v>
      </c>
      <c r="I80" s="8" t="s">
        <v>19</v>
      </c>
      <c r="J80" s="7" t="s">
        <v>18</v>
      </c>
      <c r="K80" s="8" t="s">
        <v>19</v>
      </c>
      <c r="L80" s="7" t="s">
        <v>18</v>
      </c>
      <c r="M80" s="8" t="s">
        <v>19</v>
      </c>
      <c r="N80" s="7" t="s">
        <v>18</v>
      </c>
      <c r="O80" s="8" t="s">
        <v>19</v>
      </c>
      <c r="P80" s="7" t="s">
        <v>18</v>
      </c>
      <c r="Q80" s="8" t="s">
        <v>19</v>
      </c>
      <c r="R80" s="7" t="s">
        <v>18</v>
      </c>
      <c r="S80" s="8" t="s">
        <v>19</v>
      </c>
      <c r="T80" s="7" t="s">
        <v>18</v>
      </c>
      <c r="U80" s="8" t="s">
        <v>19</v>
      </c>
      <c r="V80" s="7" t="s">
        <v>18</v>
      </c>
      <c r="W80" s="8" t="s">
        <v>19</v>
      </c>
      <c r="X80" s="7" t="s">
        <v>18</v>
      </c>
      <c r="Y80" s="8" t="s">
        <v>19</v>
      </c>
      <c r="Z80" s="7" t="s">
        <v>18</v>
      </c>
      <c r="AA80" s="8" t="s">
        <v>19</v>
      </c>
    </row>
    <row r="81" spans="1:27" x14ac:dyDescent="0.25">
      <c r="A81" s="3" t="s">
        <v>13</v>
      </c>
      <c r="B81" s="12">
        <v>144</v>
      </c>
      <c r="C81" s="13">
        <v>0</v>
      </c>
      <c r="D81" s="12">
        <v>144</v>
      </c>
      <c r="E81" s="13">
        <v>0</v>
      </c>
      <c r="F81" s="12">
        <v>158</v>
      </c>
      <c r="G81" s="13">
        <v>1</v>
      </c>
      <c r="H81" s="12">
        <v>227</v>
      </c>
      <c r="I81" s="13">
        <v>0</v>
      </c>
      <c r="J81" s="12">
        <v>131</v>
      </c>
      <c r="K81" s="13">
        <v>0</v>
      </c>
      <c r="L81" s="12">
        <v>161</v>
      </c>
      <c r="M81" s="13">
        <v>8</v>
      </c>
      <c r="N81" s="12">
        <v>903</v>
      </c>
      <c r="O81" s="13">
        <v>1</v>
      </c>
      <c r="P81" s="12">
        <v>2206</v>
      </c>
      <c r="Q81" s="13">
        <v>6</v>
      </c>
      <c r="R81" s="12">
        <v>2363</v>
      </c>
      <c r="S81" s="13">
        <v>2</v>
      </c>
      <c r="T81" s="12">
        <v>3325</v>
      </c>
      <c r="U81" s="13">
        <v>4</v>
      </c>
      <c r="V81" s="12">
        <v>4936</v>
      </c>
      <c r="W81" s="13">
        <v>0</v>
      </c>
      <c r="X81" s="12">
        <v>7630</v>
      </c>
      <c r="Y81" s="13">
        <v>0</v>
      </c>
      <c r="Z81" s="12">
        <f>B81+D81+F81+H81+J81+L81+N81+P81+R81+T81+V81+X81</f>
        <v>22328</v>
      </c>
      <c r="AA81" s="13">
        <f>C81+E81+G81+I81+K81+M81+O81+Q81+S81+U81+W81+Y81</f>
        <v>22</v>
      </c>
    </row>
    <row r="82" spans="1:27" x14ac:dyDescent="0.25">
      <c r="A82" s="3" t="s">
        <v>14</v>
      </c>
      <c r="B82" s="12">
        <v>41</v>
      </c>
      <c r="C82" s="13">
        <v>0</v>
      </c>
      <c r="D82" s="12">
        <v>28</v>
      </c>
      <c r="E82" s="13">
        <v>0</v>
      </c>
      <c r="F82" s="12">
        <v>28</v>
      </c>
      <c r="G82" s="13">
        <v>0</v>
      </c>
      <c r="H82" s="12">
        <v>43</v>
      </c>
      <c r="I82" s="13">
        <v>0</v>
      </c>
      <c r="J82" s="12">
        <v>44</v>
      </c>
      <c r="K82" s="13">
        <v>0</v>
      </c>
      <c r="L82" s="12">
        <v>17</v>
      </c>
      <c r="M82" s="13">
        <v>0</v>
      </c>
      <c r="N82" s="12">
        <v>166</v>
      </c>
      <c r="O82" s="13">
        <v>3</v>
      </c>
      <c r="P82" s="12">
        <v>368</v>
      </c>
      <c r="Q82" s="13">
        <v>0</v>
      </c>
      <c r="R82" s="12">
        <v>543</v>
      </c>
      <c r="S82" s="13">
        <v>3</v>
      </c>
      <c r="T82" s="12">
        <v>577</v>
      </c>
      <c r="U82" s="13">
        <v>0</v>
      </c>
      <c r="V82" s="12">
        <v>868</v>
      </c>
      <c r="W82" s="13">
        <v>0</v>
      </c>
      <c r="X82" s="12">
        <v>1501</v>
      </c>
      <c r="Y82" s="13">
        <v>1</v>
      </c>
      <c r="Z82" s="12">
        <f t="shared" ref="Z82:Z86" si="105">B82+D82+F82+H82+J82+L82+N82+P82+R82+T82+V82+X82</f>
        <v>4224</v>
      </c>
      <c r="AA82" s="13">
        <f t="shared" ref="AA82:AA86" si="106">C82+E82+G82+I82+K82+M82+O82+Q82+S82+U82+W82+Y82</f>
        <v>7</v>
      </c>
    </row>
    <row r="83" spans="1:27" x14ac:dyDescent="0.25">
      <c r="A83" s="3" t="s">
        <v>15</v>
      </c>
      <c r="B83" s="12">
        <v>81</v>
      </c>
      <c r="C83" s="13">
        <v>0</v>
      </c>
      <c r="D83" s="12">
        <v>119</v>
      </c>
      <c r="E83" s="13">
        <v>0</v>
      </c>
      <c r="F83" s="12">
        <v>128</v>
      </c>
      <c r="G83" s="13">
        <v>0</v>
      </c>
      <c r="H83" s="12">
        <v>130</v>
      </c>
      <c r="I83" s="13">
        <v>2</v>
      </c>
      <c r="J83" s="12">
        <v>118</v>
      </c>
      <c r="K83" s="13">
        <v>4</v>
      </c>
      <c r="L83" s="12">
        <v>129</v>
      </c>
      <c r="M83" s="13">
        <v>2</v>
      </c>
      <c r="N83" s="12">
        <v>241</v>
      </c>
      <c r="O83" s="13">
        <v>67</v>
      </c>
      <c r="P83" s="12">
        <v>357</v>
      </c>
      <c r="Q83" s="13">
        <v>23</v>
      </c>
      <c r="R83" s="12">
        <v>532</v>
      </c>
      <c r="S83" s="13">
        <v>34</v>
      </c>
      <c r="T83" s="12">
        <v>729</v>
      </c>
      <c r="U83" s="13">
        <v>6</v>
      </c>
      <c r="V83" s="12">
        <v>1138</v>
      </c>
      <c r="W83" s="13">
        <v>24</v>
      </c>
      <c r="X83" s="12">
        <v>1721</v>
      </c>
      <c r="Y83" s="13">
        <v>9</v>
      </c>
      <c r="Z83" s="12">
        <f t="shared" si="105"/>
        <v>5423</v>
      </c>
      <c r="AA83" s="13">
        <f t="shared" si="106"/>
        <v>171</v>
      </c>
    </row>
    <row r="84" spans="1:27" x14ac:dyDescent="0.25">
      <c r="A84" s="3" t="s">
        <v>16</v>
      </c>
      <c r="B84" s="12">
        <v>131</v>
      </c>
      <c r="C84" s="13">
        <v>0</v>
      </c>
      <c r="D84" s="12">
        <v>132</v>
      </c>
      <c r="E84" s="13">
        <v>0</v>
      </c>
      <c r="F84" s="12">
        <v>159</v>
      </c>
      <c r="G84" s="13">
        <v>0</v>
      </c>
      <c r="H84" s="12">
        <v>116</v>
      </c>
      <c r="I84" s="13">
        <v>34</v>
      </c>
      <c r="J84" s="12">
        <v>200</v>
      </c>
      <c r="K84" s="13">
        <v>7</v>
      </c>
      <c r="L84" s="12">
        <v>165</v>
      </c>
      <c r="M84" s="13">
        <v>1</v>
      </c>
      <c r="N84" s="12">
        <v>329</v>
      </c>
      <c r="O84" s="13">
        <v>197</v>
      </c>
      <c r="P84" s="12">
        <v>758</v>
      </c>
      <c r="Q84" s="13">
        <v>5</v>
      </c>
      <c r="R84" s="12">
        <v>1178</v>
      </c>
      <c r="S84" s="13">
        <v>10</v>
      </c>
      <c r="T84" s="12">
        <v>1476</v>
      </c>
      <c r="U84" s="13">
        <v>6</v>
      </c>
      <c r="V84" s="12">
        <v>1651</v>
      </c>
      <c r="W84" s="13">
        <v>2</v>
      </c>
      <c r="X84" s="12">
        <v>2351</v>
      </c>
      <c r="Y84" s="13">
        <v>8</v>
      </c>
      <c r="Z84" s="12">
        <f t="shared" si="105"/>
        <v>8646</v>
      </c>
      <c r="AA84" s="13">
        <f t="shared" si="106"/>
        <v>270</v>
      </c>
    </row>
    <row r="85" spans="1:27" x14ac:dyDescent="0.25">
      <c r="A85" s="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x14ac:dyDescent="0.25">
      <c r="A86" s="9" t="s">
        <v>29</v>
      </c>
      <c r="B86" s="15">
        <f t="shared" ref="B86:Y86" si="107">SUM(B81:B85)</f>
        <v>397</v>
      </c>
      <c r="C86" s="15">
        <f t="shared" si="107"/>
        <v>0</v>
      </c>
      <c r="D86" s="15">
        <f t="shared" si="107"/>
        <v>423</v>
      </c>
      <c r="E86" s="15">
        <f t="shared" si="107"/>
        <v>0</v>
      </c>
      <c r="F86" s="15">
        <f t="shared" si="107"/>
        <v>473</v>
      </c>
      <c r="G86" s="15">
        <f t="shared" si="107"/>
        <v>1</v>
      </c>
      <c r="H86" s="15">
        <f t="shared" si="107"/>
        <v>516</v>
      </c>
      <c r="I86" s="15">
        <f t="shared" si="107"/>
        <v>36</v>
      </c>
      <c r="J86" s="15">
        <f t="shared" si="107"/>
        <v>493</v>
      </c>
      <c r="K86" s="15">
        <f t="shared" si="107"/>
        <v>11</v>
      </c>
      <c r="L86" s="15">
        <f t="shared" si="107"/>
        <v>472</v>
      </c>
      <c r="M86" s="15">
        <f t="shared" si="107"/>
        <v>11</v>
      </c>
      <c r="N86" s="15">
        <f t="shared" si="107"/>
        <v>1639</v>
      </c>
      <c r="O86" s="15">
        <f t="shared" si="107"/>
        <v>268</v>
      </c>
      <c r="P86" s="15">
        <f t="shared" si="107"/>
        <v>3689</v>
      </c>
      <c r="Q86" s="15">
        <f t="shared" si="107"/>
        <v>34</v>
      </c>
      <c r="R86" s="15">
        <f t="shared" si="107"/>
        <v>4616</v>
      </c>
      <c r="S86" s="15">
        <f t="shared" si="107"/>
        <v>49</v>
      </c>
      <c r="T86" s="15">
        <f t="shared" si="107"/>
        <v>6107</v>
      </c>
      <c r="U86" s="15">
        <f t="shared" si="107"/>
        <v>16</v>
      </c>
      <c r="V86" s="15">
        <f t="shared" si="107"/>
        <v>8593</v>
      </c>
      <c r="W86" s="15">
        <f t="shared" si="107"/>
        <v>26</v>
      </c>
      <c r="X86" s="15">
        <f t="shared" si="107"/>
        <v>13203</v>
      </c>
      <c r="Y86" s="15">
        <f t="shared" si="107"/>
        <v>18</v>
      </c>
      <c r="Z86" s="15">
        <f t="shared" si="105"/>
        <v>40621</v>
      </c>
      <c r="AA86" s="15">
        <f t="shared" si="106"/>
        <v>470</v>
      </c>
    </row>
    <row r="87" spans="1:27" x14ac:dyDescent="0.25">
      <c r="A87" s="10" t="s">
        <v>30</v>
      </c>
      <c r="B87" s="18">
        <f>SUM(B86,C86)</f>
        <v>397</v>
      </c>
      <c r="C87" s="18"/>
      <c r="D87" s="18">
        <f t="shared" ref="D87" si="108">SUM(D86,E86)</f>
        <v>423</v>
      </c>
      <c r="E87" s="18"/>
      <c r="F87" s="18">
        <f t="shared" ref="F87" si="109">SUM(F86,G86)</f>
        <v>474</v>
      </c>
      <c r="G87" s="18"/>
      <c r="H87" s="18">
        <f t="shared" ref="H87" si="110">SUM(H86,I86)</f>
        <v>552</v>
      </c>
      <c r="I87" s="18"/>
      <c r="J87" s="18">
        <f t="shared" ref="J87" si="111">SUM(J86,K86)</f>
        <v>504</v>
      </c>
      <c r="K87" s="18"/>
      <c r="L87" s="18">
        <f t="shared" ref="L87" si="112">SUM(L86,M86)</f>
        <v>483</v>
      </c>
      <c r="M87" s="18"/>
      <c r="N87" s="18">
        <f t="shared" ref="N87" si="113">SUM(N86,O86)</f>
        <v>1907</v>
      </c>
      <c r="O87" s="18"/>
      <c r="P87" s="18">
        <f t="shared" ref="P87" si="114">SUM(P86,Q86)</f>
        <v>3723</v>
      </c>
      <c r="Q87" s="18"/>
      <c r="R87" s="18">
        <f t="shared" ref="R87" si="115">SUM(R86,S86)</f>
        <v>4665</v>
      </c>
      <c r="S87" s="18"/>
      <c r="T87" s="18">
        <f t="shared" ref="T87" si="116">SUM(T86,U86)</f>
        <v>6123</v>
      </c>
      <c r="U87" s="18"/>
      <c r="V87" s="18">
        <f t="shared" ref="V87" si="117">SUM(V86,W86)</f>
        <v>8619</v>
      </c>
      <c r="W87" s="18"/>
      <c r="X87" s="18">
        <f t="shared" ref="X87" si="118">SUM(X86,Y86)</f>
        <v>13221</v>
      </c>
      <c r="Y87" s="18"/>
      <c r="Z87" s="18">
        <f t="shared" ref="Z87" si="119">SUM(Z86,AA86)</f>
        <v>41091</v>
      </c>
      <c r="AA87" s="18"/>
    </row>
    <row r="88" spans="1:27" s="1" customForma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4"/>
    </row>
    <row r="89" spans="1:27" ht="24.95" customHeight="1" x14ac:dyDescent="0.25">
      <c r="A89" s="19" t="s">
        <v>28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 x14ac:dyDescent="0.25">
      <c r="A90" s="2"/>
      <c r="B90" s="21" t="s">
        <v>0</v>
      </c>
      <c r="C90" s="21"/>
      <c r="D90" s="22" t="s">
        <v>1</v>
      </c>
      <c r="E90" s="22"/>
      <c r="F90" s="21" t="s">
        <v>2</v>
      </c>
      <c r="G90" s="21"/>
      <c r="H90" s="22" t="s">
        <v>3</v>
      </c>
      <c r="I90" s="22"/>
      <c r="J90" s="21" t="s">
        <v>4</v>
      </c>
      <c r="K90" s="21"/>
      <c r="L90" s="22" t="s">
        <v>5</v>
      </c>
      <c r="M90" s="22"/>
      <c r="N90" s="21" t="s">
        <v>6</v>
      </c>
      <c r="O90" s="21"/>
      <c r="P90" s="22" t="s">
        <v>7</v>
      </c>
      <c r="Q90" s="22"/>
      <c r="R90" s="21" t="s">
        <v>8</v>
      </c>
      <c r="S90" s="21"/>
      <c r="T90" s="22" t="s">
        <v>9</v>
      </c>
      <c r="U90" s="22"/>
      <c r="V90" s="21" t="s">
        <v>10</v>
      </c>
      <c r="W90" s="21"/>
      <c r="X90" s="22" t="s">
        <v>11</v>
      </c>
      <c r="Y90" s="22"/>
      <c r="Z90" s="23" t="s">
        <v>12</v>
      </c>
      <c r="AA90" s="23"/>
    </row>
    <row r="91" spans="1:27" x14ac:dyDescent="0.25">
      <c r="A91" s="2"/>
      <c r="B91" s="7" t="s">
        <v>18</v>
      </c>
      <c r="C91" s="8" t="s">
        <v>19</v>
      </c>
      <c r="D91" s="7" t="s">
        <v>18</v>
      </c>
      <c r="E91" s="8" t="s">
        <v>19</v>
      </c>
      <c r="F91" s="7" t="s">
        <v>18</v>
      </c>
      <c r="G91" s="8" t="s">
        <v>19</v>
      </c>
      <c r="H91" s="7" t="s">
        <v>18</v>
      </c>
      <c r="I91" s="8" t="s">
        <v>19</v>
      </c>
      <c r="J91" s="7" t="s">
        <v>18</v>
      </c>
      <c r="K91" s="8" t="s">
        <v>19</v>
      </c>
      <c r="L91" s="7" t="s">
        <v>18</v>
      </c>
      <c r="M91" s="8" t="s">
        <v>19</v>
      </c>
      <c r="N91" s="7" t="s">
        <v>18</v>
      </c>
      <c r="O91" s="8" t="s">
        <v>19</v>
      </c>
      <c r="P91" s="7" t="s">
        <v>18</v>
      </c>
      <c r="Q91" s="8" t="s">
        <v>19</v>
      </c>
      <c r="R91" s="7" t="s">
        <v>18</v>
      </c>
      <c r="S91" s="8" t="s">
        <v>19</v>
      </c>
      <c r="T91" s="7" t="s">
        <v>18</v>
      </c>
      <c r="U91" s="8" t="s">
        <v>19</v>
      </c>
      <c r="V91" s="7" t="s">
        <v>18</v>
      </c>
      <c r="W91" s="8" t="s">
        <v>19</v>
      </c>
      <c r="X91" s="7" t="s">
        <v>18</v>
      </c>
      <c r="Y91" s="8" t="s">
        <v>19</v>
      </c>
      <c r="Z91" s="7" t="s">
        <v>18</v>
      </c>
      <c r="AA91" s="8" t="s">
        <v>19</v>
      </c>
    </row>
    <row r="92" spans="1:27" x14ac:dyDescent="0.25">
      <c r="A92" s="3" t="s">
        <v>13</v>
      </c>
      <c r="B92" s="12">
        <v>3490</v>
      </c>
      <c r="C92" s="13">
        <v>2</v>
      </c>
      <c r="D92" s="12">
        <v>5691</v>
      </c>
      <c r="E92" s="13">
        <v>0</v>
      </c>
      <c r="F92" s="12">
        <v>7297</v>
      </c>
      <c r="G92" s="13">
        <v>6</v>
      </c>
      <c r="H92" s="12">
        <v>8642</v>
      </c>
      <c r="I92" s="13">
        <v>13</v>
      </c>
      <c r="J92" s="12">
        <v>9330</v>
      </c>
      <c r="K92" s="13">
        <v>20</v>
      </c>
      <c r="L92" s="12">
        <v>11310</v>
      </c>
      <c r="M92" s="13">
        <v>18</v>
      </c>
      <c r="N92" s="12">
        <v>12864</v>
      </c>
      <c r="O92" s="13">
        <v>11</v>
      </c>
      <c r="P92" s="12">
        <v>10312</v>
      </c>
      <c r="Q92" s="13">
        <v>14</v>
      </c>
      <c r="R92" s="12">
        <v>9119</v>
      </c>
      <c r="S92" s="13">
        <v>16</v>
      </c>
      <c r="T92" s="12">
        <v>10822</v>
      </c>
      <c r="U92" s="13">
        <v>0</v>
      </c>
      <c r="V92" s="12">
        <v>10984</v>
      </c>
      <c r="W92" s="13">
        <v>5</v>
      </c>
      <c r="X92" s="12">
        <v>15047</v>
      </c>
      <c r="Y92" s="13">
        <v>5</v>
      </c>
      <c r="Z92" s="12">
        <f>B92+D92+F92+H92+J92+L92+N92+P92+R92+T92+V92+X92</f>
        <v>114908</v>
      </c>
      <c r="AA92" s="13">
        <f>C92+E92+G92+I92+K92+M92+O92+Q92+S92+U92+W92+Y92</f>
        <v>110</v>
      </c>
    </row>
    <row r="93" spans="1:27" x14ac:dyDescent="0.25">
      <c r="A93" s="3" t="s">
        <v>14</v>
      </c>
      <c r="B93" s="12">
        <v>858</v>
      </c>
      <c r="C93" s="13">
        <v>0</v>
      </c>
      <c r="D93" s="12">
        <v>1154</v>
      </c>
      <c r="E93" s="13">
        <v>0</v>
      </c>
      <c r="F93" s="12">
        <v>1771</v>
      </c>
      <c r="G93" s="13">
        <v>4</v>
      </c>
      <c r="H93" s="12">
        <v>2186</v>
      </c>
      <c r="I93" s="13">
        <v>6</v>
      </c>
      <c r="J93" s="12">
        <v>2099</v>
      </c>
      <c r="K93" s="13">
        <v>11</v>
      </c>
      <c r="L93" s="12">
        <v>2355</v>
      </c>
      <c r="M93" s="13">
        <v>12</v>
      </c>
      <c r="N93" s="12">
        <v>2515</v>
      </c>
      <c r="O93" s="13">
        <v>10</v>
      </c>
      <c r="P93" s="12">
        <v>2253</v>
      </c>
      <c r="Q93" s="13">
        <v>4</v>
      </c>
      <c r="R93" s="12">
        <v>2118</v>
      </c>
      <c r="S93" s="13">
        <v>2</v>
      </c>
      <c r="T93" s="12">
        <v>2205</v>
      </c>
      <c r="U93" s="13">
        <v>0</v>
      </c>
      <c r="V93" s="12">
        <v>2575</v>
      </c>
      <c r="W93" s="13">
        <v>0</v>
      </c>
      <c r="X93" s="12">
        <v>3516</v>
      </c>
      <c r="Y93" s="13">
        <v>6</v>
      </c>
      <c r="Z93" s="12">
        <f t="shared" ref="Z93:Z95" si="120">B93+D93+F93+H93+J93+L93+N93+P93+R93+T93+V93+X93</f>
        <v>25605</v>
      </c>
      <c r="AA93" s="13">
        <f t="shared" ref="AA93:AA97" si="121">C93+E93+G93+I93+K93+M93+O93+Q93+S93+U93+W93+Y93</f>
        <v>55</v>
      </c>
    </row>
    <row r="94" spans="1:27" x14ac:dyDescent="0.25">
      <c r="A94" s="3" t="s">
        <v>15</v>
      </c>
      <c r="B94" s="12">
        <v>1787</v>
      </c>
      <c r="C94" s="13">
        <v>17</v>
      </c>
      <c r="D94" s="12">
        <v>2144</v>
      </c>
      <c r="E94" s="13">
        <v>13</v>
      </c>
      <c r="F94" s="12">
        <v>2142</v>
      </c>
      <c r="G94" s="13">
        <v>53</v>
      </c>
      <c r="H94" s="12">
        <v>2273</v>
      </c>
      <c r="I94" s="13">
        <v>30</v>
      </c>
      <c r="J94" s="12">
        <v>2253</v>
      </c>
      <c r="K94" s="13">
        <v>81</v>
      </c>
      <c r="L94" s="12">
        <v>2138</v>
      </c>
      <c r="M94" s="13">
        <v>74</v>
      </c>
      <c r="N94" s="12">
        <v>3095</v>
      </c>
      <c r="O94" s="13">
        <v>38</v>
      </c>
      <c r="P94" s="12">
        <v>2995</v>
      </c>
      <c r="Q94" s="13">
        <v>17</v>
      </c>
      <c r="R94" s="12">
        <v>2432</v>
      </c>
      <c r="S94" s="13">
        <v>46</v>
      </c>
      <c r="T94" s="12">
        <v>2765</v>
      </c>
      <c r="U94" s="13">
        <v>4</v>
      </c>
      <c r="V94" s="12">
        <v>3224</v>
      </c>
      <c r="W94" s="13">
        <v>26</v>
      </c>
      <c r="X94" s="12">
        <v>3990</v>
      </c>
      <c r="Y94" s="13">
        <v>92</v>
      </c>
      <c r="Z94" s="12">
        <f t="shared" si="120"/>
        <v>31238</v>
      </c>
      <c r="AA94" s="13">
        <f t="shared" si="121"/>
        <v>491</v>
      </c>
    </row>
    <row r="95" spans="1:27" x14ac:dyDescent="0.25">
      <c r="A95" s="3" t="s">
        <v>16</v>
      </c>
      <c r="B95" s="12">
        <v>2613</v>
      </c>
      <c r="C95" s="13">
        <v>0</v>
      </c>
      <c r="D95" s="12">
        <v>2363</v>
      </c>
      <c r="E95" s="13">
        <v>3</v>
      </c>
      <c r="F95" s="12">
        <v>3322</v>
      </c>
      <c r="G95" s="13">
        <v>31</v>
      </c>
      <c r="H95" s="12">
        <v>3982</v>
      </c>
      <c r="I95" s="13">
        <v>17</v>
      </c>
      <c r="J95" s="12">
        <v>4572</v>
      </c>
      <c r="K95" s="13">
        <v>20</v>
      </c>
      <c r="L95" s="12">
        <v>4316</v>
      </c>
      <c r="M95" s="13">
        <v>25</v>
      </c>
      <c r="N95" s="12">
        <v>6138</v>
      </c>
      <c r="O95" s="13">
        <v>19</v>
      </c>
      <c r="P95" s="12">
        <v>5869</v>
      </c>
      <c r="Q95" s="13">
        <v>19</v>
      </c>
      <c r="R95" s="12">
        <v>5595</v>
      </c>
      <c r="S95" s="13">
        <v>27</v>
      </c>
      <c r="T95" s="12">
        <v>5354</v>
      </c>
      <c r="U95" s="13">
        <v>7</v>
      </c>
      <c r="V95" s="12">
        <v>5134</v>
      </c>
      <c r="W95" s="13">
        <v>22</v>
      </c>
      <c r="X95" s="12">
        <v>5480</v>
      </c>
      <c r="Y95" s="13">
        <v>68</v>
      </c>
      <c r="Z95" s="12">
        <f t="shared" si="120"/>
        <v>54738</v>
      </c>
      <c r="AA95" s="13">
        <f t="shared" si="121"/>
        <v>258</v>
      </c>
    </row>
    <row r="96" spans="1:27" x14ac:dyDescent="0.25">
      <c r="A96" s="2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x14ac:dyDescent="0.25">
      <c r="A97" s="9" t="s">
        <v>29</v>
      </c>
      <c r="B97" s="15">
        <f>SUM(B92:B96)</f>
        <v>8748</v>
      </c>
      <c r="C97" s="15">
        <f t="shared" ref="C97:U97" si="122">SUM(C92:C96)</f>
        <v>19</v>
      </c>
      <c r="D97" s="15">
        <f t="shared" si="122"/>
        <v>11352</v>
      </c>
      <c r="E97" s="15">
        <f t="shared" si="122"/>
        <v>16</v>
      </c>
      <c r="F97" s="15">
        <f t="shared" si="122"/>
        <v>14532</v>
      </c>
      <c r="G97" s="15">
        <f t="shared" si="122"/>
        <v>94</v>
      </c>
      <c r="H97" s="15">
        <f t="shared" si="122"/>
        <v>17083</v>
      </c>
      <c r="I97" s="15">
        <f t="shared" si="122"/>
        <v>66</v>
      </c>
      <c r="J97" s="15">
        <f t="shared" si="122"/>
        <v>18254</v>
      </c>
      <c r="K97" s="15">
        <f t="shared" si="122"/>
        <v>132</v>
      </c>
      <c r="L97" s="15">
        <f t="shared" si="122"/>
        <v>20119</v>
      </c>
      <c r="M97" s="15">
        <f t="shared" si="122"/>
        <v>129</v>
      </c>
      <c r="N97" s="15">
        <f t="shared" si="122"/>
        <v>24612</v>
      </c>
      <c r="O97" s="15">
        <f t="shared" si="122"/>
        <v>78</v>
      </c>
      <c r="P97" s="15">
        <f t="shared" si="122"/>
        <v>21429</v>
      </c>
      <c r="Q97" s="15">
        <f t="shared" si="122"/>
        <v>54</v>
      </c>
      <c r="R97" s="15">
        <f t="shared" si="122"/>
        <v>19264</v>
      </c>
      <c r="S97" s="15">
        <f t="shared" si="122"/>
        <v>91</v>
      </c>
      <c r="T97" s="15">
        <f t="shared" si="122"/>
        <v>21146</v>
      </c>
      <c r="U97" s="15">
        <f t="shared" si="122"/>
        <v>11</v>
      </c>
      <c r="V97" s="15">
        <f>SUM(V92:V96)</f>
        <v>21917</v>
      </c>
      <c r="W97" s="15">
        <f t="shared" ref="W97:Y97" si="123">SUM(W92:W96)</f>
        <v>53</v>
      </c>
      <c r="X97" s="15">
        <f t="shared" si="123"/>
        <v>28033</v>
      </c>
      <c r="Y97" s="15">
        <f t="shared" si="123"/>
        <v>171</v>
      </c>
      <c r="Z97" s="15">
        <f>B97+D97+F97+H97+J97+L97+N97+P97+R97+T97+V97+X97</f>
        <v>226489</v>
      </c>
      <c r="AA97" s="15">
        <f t="shared" si="121"/>
        <v>914</v>
      </c>
    </row>
    <row r="98" spans="1:27" x14ac:dyDescent="0.25">
      <c r="A98" s="10" t="s">
        <v>30</v>
      </c>
      <c r="B98" s="18">
        <f>SUM(B97,C97)</f>
        <v>8767</v>
      </c>
      <c r="C98" s="18"/>
      <c r="D98" s="18">
        <f t="shared" ref="D98" si="124">SUM(D97,E97)</f>
        <v>11368</v>
      </c>
      <c r="E98" s="18"/>
      <c r="F98" s="18">
        <f t="shared" ref="F98" si="125">SUM(F97,G97)</f>
        <v>14626</v>
      </c>
      <c r="G98" s="18"/>
      <c r="H98" s="18">
        <f t="shared" ref="H98" si="126">SUM(H97,I97)</f>
        <v>17149</v>
      </c>
      <c r="I98" s="18"/>
      <c r="J98" s="18">
        <f t="shared" ref="J98" si="127">SUM(J97,K97)</f>
        <v>18386</v>
      </c>
      <c r="K98" s="18"/>
      <c r="L98" s="18">
        <f t="shared" ref="L98" si="128">SUM(L97,M97)</f>
        <v>20248</v>
      </c>
      <c r="M98" s="18"/>
      <c r="N98" s="18">
        <f t="shared" ref="N98" si="129">SUM(N97,O97)</f>
        <v>24690</v>
      </c>
      <c r="O98" s="18"/>
      <c r="P98" s="18">
        <f t="shared" ref="P98" si="130">SUM(P97,Q97)</f>
        <v>21483</v>
      </c>
      <c r="Q98" s="18"/>
      <c r="R98" s="18">
        <f t="shared" ref="R98" si="131">SUM(R97,S97)</f>
        <v>19355</v>
      </c>
      <c r="S98" s="18"/>
      <c r="T98" s="18">
        <f t="shared" ref="T98" si="132">SUM(T97,U97)</f>
        <v>21157</v>
      </c>
      <c r="U98" s="18"/>
      <c r="V98" s="18">
        <f t="shared" ref="V98" si="133">SUM(V97,W97)</f>
        <v>21970</v>
      </c>
      <c r="W98" s="18"/>
      <c r="X98" s="18">
        <f t="shared" ref="X98" si="134">SUM(X97,Y97)</f>
        <v>28204</v>
      </c>
      <c r="Y98" s="18"/>
      <c r="Z98" s="18">
        <f>SUM(Z97,AA97)</f>
        <v>227403</v>
      </c>
      <c r="AA98" s="18"/>
    </row>
    <row r="99" spans="1:27" s="1" customForma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4"/>
    </row>
    <row r="100" spans="1:27" ht="18.75" x14ac:dyDescent="0.25">
      <c r="A100" s="19" t="s">
        <v>32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 x14ac:dyDescent="0.25">
      <c r="A101" s="2"/>
      <c r="B101" s="21" t="s">
        <v>0</v>
      </c>
      <c r="C101" s="21"/>
      <c r="D101" s="22" t="s">
        <v>1</v>
      </c>
      <c r="E101" s="22"/>
      <c r="F101" s="21" t="s">
        <v>2</v>
      </c>
      <c r="G101" s="21"/>
      <c r="H101" s="22" t="s">
        <v>3</v>
      </c>
      <c r="I101" s="22"/>
      <c r="J101" s="21" t="s">
        <v>4</v>
      </c>
      <c r="K101" s="21"/>
      <c r="L101" s="22" t="s">
        <v>5</v>
      </c>
      <c r="M101" s="22"/>
      <c r="N101" s="21" t="s">
        <v>6</v>
      </c>
      <c r="O101" s="21"/>
      <c r="P101" s="22" t="s">
        <v>7</v>
      </c>
      <c r="Q101" s="22"/>
      <c r="R101" s="21" t="s">
        <v>8</v>
      </c>
      <c r="S101" s="21"/>
      <c r="T101" s="22" t="s">
        <v>9</v>
      </c>
      <c r="U101" s="22"/>
      <c r="V101" s="21" t="s">
        <v>10</v>
      </c>
      <c r="W101" s="21"/>
      <c r="X101" s="22" t="s">
        <v>11</v>
      </c>
      <c r="Y101" s="22"/>
      <c r="Z101" s="23" t="s">
        <v>12</v>
      </c>
      <c r="AA101" s="23"/>
    </row>
    <row r="102" spans="1:27" x14ac:dyDescent="0.25">
      <c r="A102" s="2"/>
      <c r="B102" s="7" t="s">
        <v>18</v>
      </c>
      <c r="C102" s="8" t="s">
        <v>19</v>
      </c>
      <c r="D102" s="7" t="s">
        <v>18</v>
      </c>
      <c r="E102" s="8" t="s">
        <v>19</v>
      </c>
      <c r="F102" s="7" t="s">
        <v>18</v>
      </c>
      <c r="G102" s="8" t="s">
        <v>19</v>
      </c>
      <c r="H102" s="7" t="s">
        <v>18</v>
      </c>
      <c r="I102" s="8" t="s">
        <v>19</v>
      </c>
      <c r="J102" s="7" t="s">
        <v>18</v>
      </c>
      <c r="K102" s="8" t="s">
        <v>19</v>
      </c>
      <c r="L102" s="7" t="s">
        <v>18</v>
      </c>
      <c r="M102" s="8" t="s">
        <v>19</v>
      </c>
      <c r="N102" s="7" t="s">
        <v>18</v>
      </c>
      <c r="O102" s="8" t="s">
        <v>19</v>
      </c>
      <c r="P102" s="7" t="s">
        <v>18</v>
      </c>
      <c r="Q102" s="8" t="s">
        <v>19</v>
      </c>
      <c r="R102" s="7" t="s">
        <v>18</v>
      </c>
      <c r="S102" s="8" t="s">
        <v>19</v>
      </c>
      <c r="T102" s="7" t="s">
        <v>18</v>
      </c>
      <c r="U102" s="8" t="s">
        <v>19</v>
      </c>
      <c r="V102" s="7" t="s">
        <v>18</v>
      </c>
      <c r="W102" s="8" t="s">
        <v>19</v>
      </c>
      <c r="X102" s="7" t="s">
        <v>18</v>
      </c>
      <c r="Y102" s="8" t="s">
        <v>19</v>
      </c>
      <c r="Z102" s="7" t="s">
        <v>18</v>
      </c>
      <c r="AA102" s="8" t="s">
        <v>19</v>
      </c>
    </row>
    <row r="103" spans="1:27" x14ac:dyDescent="0.25">
      <c r="A103" s="3" t="s">
        <v>13</v>
      </c>
      <c r="B103" s="12">
        <v>9898</v>
      </c>
      <c r="C103" s="13">
        <v>13</v>
      </c>
      <c r="D103" s="12">
        <v>18047</v>
      </c>
      <c r="E103" s="13">
        <v>33</v>
      </c>
      <c r="F103" s="12">
        <v>11595</v>
      </c>
      <c r="G103" s="13">
        <v>12</v>
      </c>
      <c r="H103" s="12">
        <v>11217</v>
      </c>
      <c r="I103" s="13">
        <v>15</v>
      </c>
      <c r="J103" s="12">
        <v>11558</v>
      </c>
      <c r="K103" s="13">
        <v>40</v>
      </c>
      <c r="L103" s="12">
        <v>13217</v>
      </c>
      <c r="M103" s="13">
        <v>26</v>
      </c>
      <c r="N103" s="12">
        <v>15125</v>
      </c>
      <c r="O103" s="13">
        <v>13</v>
      </c>
      <c r="P103" s="12">
        <v>11476</v>
      </c>
      <c r="Q103" s="13">
        <v>11</v>
      </c>
      <c r="R103" s="12"/>
      <c r="S103" s="13"/>
      <c r="T103" s="12"/>
      <c r="U103" s="13"/>
      <c r="V103" s="12"/>
      <c r="W103" s="13"/>
      <c r="X103" s="12"/>
      <c r="Y103" s="13"/>
      <c r="Z103" s="12">
        <f>B103+D103+F103+H103+J103+L103+N103+P103+R103+T103+V103+X103</f>
        <v>102133</v>
      </c>
      <c r="AA103" s="12">
        <f>C103+E103+G103+I103+K103+M103+O103+Q103+S103+U103+W103+Y103</f>
        <v>163</v>
      </c>
    </row>
    <row r="104" spans="1:27" x14ac:dyDescent="0.25">
      <c r="A104" s="3" t="s">
        <v>14</v>
      </c>
      <c r="B104" s="12">
        <v>3043</v>
      </c>
      <c r="C104" s="13">
        <v>5</v>
      </c>
      <c r="D104" s="12">
        <v>3908</v>
      </c>
      <c r="E104" s="13">
        <v>8</v>
      </c>
      <c r="F104" s="12">
        <v>3602</v>
      </c>
      <c r="G104" s="13">
        <v>6</v>
      </c>
      <c r="H104" s="12">
        <v>3013</v>
      </c>
      <c r="I104" s="13">
        <v>2</v>
      </c>
      <c r="J104" s="12">
        <v>2971</v>
      </c>
      <c r="K104" s="13">
        <v>35</v>
      </c>
      <c r="L104" s="12">
        <v>2415</v>
      </c>
      <c r="M104" s="13">
        <v>5</v>
      </c>
      <c r="N104" s="12">
        <v>2700</v>
      </c>
      <c r="O104" s="13">
        <v>1</v>
      </c>
      <c r="P104" s="12">
        <v>2245</v>
      </c>
      <c r="Q104" s="13">
        <v>6</v>
      </c>
      <c r="R104" s="12"/>
      <c r="S104" s="13"/>
      <c r="T104" s="12"/>
      <c r="U104" s="13"/>
      <c r="V104" s="12"/>
      <c r="W104" s="13"/>
      <c r="X104" s="12"/>
      <c r="Y104" s="13"/>
      <c r="Z104" s="12">
        <f t="shared" ref="Z104:AA106" si="135">B104+D104+F104+H104+J104+L104+N104+P104+R104+T104+V104+X104</f>
        <v>23897</v>
      </c>
      <c r="AA104" s="12">
        <f t="shared" ref="AA104:AA105" si="136">C104+E104+G104+I104+K104+M104+O104+Q104+S104+U104+W104+Y104</f>
        <v>68</v>
      </c>
    </row>
    <row r="105" spans="1:27" x14ac:dyDescent="0.25">
      <c r="A105" s="3" t="s">
        <v>15</v>
      </c>
      <c r="B105" s="12">
        <v>4108</v>
      </c>
      <c r="C105" s="13">
        <v>159</v>
      </c>
      <c r="D105" s="12">
        <v>5172</v>
      </c>
      <c r="E105" s="13">
        <v>80</v>
      </c>
      <c r="F105" s="12">
        <v>3864</v>
      </c>
      <c r="G105" s="13">
        <v>55</v>
      </c>
      <c r="H105" s="12">
        <v>3657</v>
      </c>
      <c r="I105" s="13">
        <v>21</v>
      </c>
      <c r="J105" s="12">
        <v>3121</v>
      </c>
      <c r="K105" s="13">
        <v>114</v>
      </c>
      <c r="L105" s="12">
        <v>2713</v>
      </c>
      <c r="M105" s="13">
        <v>69</v>
      </c>
      <c r="N105" s="12">
        <v>4089</v>
      </c>
      <c r="O105" s="13">
        <v>59</v>
      </c>
      <c r="P105" s="12">
        <v>3804</v>
      </c>
      <c r="Q105" s="13">
        <v>45</v>
      </c>
      <c r="R105" s="12"/>
      <c r="S105" s="13"/>
      <c r="T105" s="12"/>
      <c r="U105" s="13"/>
      <c r="V105" s="12"/>
      <c r="W105" s="13"/>
      <c r="X105" s="12"/>
      <c r="Y105" s="13"/>
      <c r="Z105" s="12">
        <f t="shared" si="135"/>
        <v>30528</v>
      </c>
      <c r="AA105" s="12">
        <f t="shared" si="136"/>
        <v>602</v>
      </c>
    </row>
    <row r="106" spans="1:27" x14ac:dyDescent="0.25">
      <c r="A106" s="3" t="s">
        <v>16</v>
      </c>
      <c r="B106" s="12">
        <v>6274</v>
      </c>
      <c r="C106" s="13">
        <v>41</v>
      </c>
      <c r="D106" s="12">
        <v>6024</v>
      </c>
      <c r="E106" s="13">
        <v>31</v>
      </c>
      <c r="F106" s="12">
        <v>6063</v>
      </c>
      <c r="G106" s="13">
        <v>47</v>
      </c>
      <c r="H106" s="12">
        <v>6186</v>
      </c>
      <c r="I106" s="13">
        <v>23</v>
      </c>
      <c r="J106" s="12">
        <v>5908</v>
      </c>
      <c r="K106" s="13">
        <v>49</v>
      </c>
      <c r="L106" s="12">
        <v>5458</v>
      </c>
      <c r="M106" s="13">
        <v>35</v>
      </c>
      <c r="N106" s="12">
        <v>7562</v>
      </c>
      <c r="O106" s="13">
        <v>24</v>
      </c>
      <c r="P106" s="12">
        <v>8150</v>
      </c>
      <c r="Q106" s="13">
        <v>40</v>
      </c>
      <c r="R106" s="12"/>
      <c r="S106" s="13"/>
      <c r="T106" s="12"/>
      <c r="U106" s="13"/>
      <c r="V106" s="12"/>
      <c r="W106" s="13"/>
      <c r="X106" s="12"/>
      <c r="Y106" s="13"/>
      <c r="Z106" s="12">
        <f t="shared" si="135"/>
        <v>51625</v>
      </c>
      <c r="AA106" s="12">
        <f t="shared" si="135"/>
        <v>290</v>
      </c>
    </row>
    <row r="107" spans="1:27" x14ac:dyDescent="0.25">
      <c r="A107" s="2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6"/>
      <c r="AA107" s="16"/>
    </row>
    <row r="108" spans="1:27" x14ac:dyDescent="0.25">
      <c r="A108" s="9" t="s">
        <v>29</v>
      </c>
      <c r="B108" s="15">
        <f>SUM(B103:B106)</f>
        <v>23323</v>
      </c>
      <c r="C108" s="15">
        <f t="shared" ref="C108:X108" si="137">SUM(C103:C106)</f>
        <v>218</v>
      </c>
      <c r="D108" s="15">
        <f t="shared" si="137"/>
        <v>33151</v>
      </c>
      <c r="E108" s="15">
        <f t="shared" si="137"/>
        <v>152</v>
      </c>
      <c r="F108" s="15">
        <f t="shared" si="137"/>
        <v>25124</v>
      </c>
      <c r="G108" s="15">
        <f t="shared" si="137"/>
        <v>120</v>
      </c>
      <c r="H108" s="15">
        <f t="shared" si="137"/>
        <v>24073</v>
      </c>
      <c r="I108" s="15">
        <f t="shared" si="137"/>
        <v>61</v>
      </c>
      <c r="J108" s="15">
        <f t="shared" si="137"/>
        <v>23558</v>
      </c>
      <c r="K108" s="15">
        <f t="shared" si="137"/>
        <v>238</v>
      </c>
      <c r="L108" s="15">
        <f t="shared" si="137"/>
        <v>23803</v>
      </c>
      <c r="M108" s="15">
        <f t="shared" si="137"/>
        <v>135</v>
      </c>
      <c r="N108" s="15">
        <f t="shared" si="137"/>
        <v>29476</v>
      </c>
      <c r="O108" s="15">
        <f t="shared" si="137"/>
        <v>97</v>
      </c>
      <c r="P108" s="15">
        <f t="shared" si="137"/>
        <v>25675</v>
      </c>
      <c r="Q108" s="15">
        <f t="shared" si="137"/>
        <v>102</v>
      </c>
      <c r="R108" s="15">
        <f t="shared" si="137"/>
        <v>0</v>
      </c>
      <c r="S108" s="15">
        <f t="shared" si="137"/>
        <v>0</v>
      </c>
      <c r="T108" s="15">
        <f t="shared" si="137"/>
        <v>0</v>
      </c>
      <c r="U108" s="15">
        <f t="shared" si="137"/>
        <v>0</v>
      </c>
      <c r="V108" s="15">
        <f t="shared" si="137"/>
        <v>0</v>
      </c>
      <c r="W108" s="15">
        <f t="shared" si="137"/>
        <v>0</v>
      </c>
      <c r="X108" s="15">
        <f t="shared" si="137"/>
        <v>0</v>
      </c>
      <c r="Y108" s="15">
        <f>SUM(Y103:Y106)</f>
        <v>0</v>
      </c>
      <c r="Z108" s="12">
        <f>B108+D108+F108+H108+J108+L108+N108+P108+R108+T108+V108+X108</f>
        <v>208183</v>
      </c>
      <c r="AA108" s="12">
        <f>C108+E108+G108+I108+K108+M108+O108+Q108+S108+U108+W108+Y108</f>
        <v>1123</v>
      </c>
    </row>
    <row r="109" spans="1:27" x14ac:dyDescent="0.25">
      <c r="A109" s="10" t="s">
        <v>30</v>
      </c>
      <c r="B109" s="18">
        <f>SUM(B108,C108)</f>
        <v>23541</v>
      </c>
      <c r="C109" s="18"/>
      <c r="D109" s="18">
        <f>SUM(D108,E108)</f>
        <v>33303</v>
      </c>
      <c r="E109" s="18"/>
      <c r="F109" s="18">
        <f t="shared" ref="F109" si="138">SUM(F108,G108)</f>
        <v>25244</v>
      </c>
      <c r="G109" s="18"/>
      <c r="H109" s="18">
        <f t="shared" ref="H109" si="139">SUM(H108,I108)</f>
        <v>24134</v>
      </c>
      <c r="I109" s="18"/>
      <c r="J109" s="18">
        <f t="shared" ref="J109" si="140">SUM(J108,K108)</f>
        <v>23796</v>
      </c>
      <c r="K109" s="18"/>
      <c r="L109" s="18">
        <f t="shared" ref="L109" si="141">SUM(L108,M108)</f>
        <v>23938</v>
      </c>
      <c r="M109" s="18"/>
      <c r="N109" s="18">
        <f t="shared" ref="N109" si="142">SUM(N108,O108)</f>
        <v>29573</v>
      </c>
      <c r="O109" s="18"/>
      <c r="P109" s="18">
        <f t="shared" ref="P109" si="143">SUM(P108,Q108)</f>
        <v>25777</v>
      </c>
      <c r="Q109" s="18"/>
      <c r="R109" s="18">
        <f t="shared" ref="R109" si="144">SUM(R108,S108)</f>
        <v>0</v>
      </c>
      <c r="S109" s="18"/>
      <c r="T109" s="18">
        <f t="shared" ref="T109" si="145">SUM(T108,U108)</f>
        <v>0</v>
      </c>
      <c r="U109" s="18"/>
      <c r="V109" s="18">
        <f t="shared" ref="V109" si="146">SUM(V108,W108)</f>
        <v>0</v>
      </c>
      <c r="W109" s="18"/>
      <c r="X109" s="18">
        <f t="shared" ref="X109" si="147">SUM(X108,Y108)</f>
        <v>0</v>
      </c>
      <c r="Y109" s="18"/>
      <c r="Z109" s="18">
        <f>SUM(Z108,AA108)</f>
        <v>209306</v>
      </c>
      <c r="AA109" s="18"/>
    </row>
    <row r="111" spans="1:27" x14ac:dyDescent="0.25">
      <c r="A111" s="6" t="s">
        <v>17</v>
      </c>
    </row>
    <row r="112" spans="1:27" x14ac:dyDescent="0.25">
      <c r="A112" s="11" t="s">
        <v>31</v>
      </c>
    </row>
    <row r="113" spans="1:1" x14ac:dyDescent="0.25">
      <c r="A113" s="17" t="s">
        <v>33</v>
      </c>
    </row>
  </sheetData>
  <mergeCells count="270">
    <mergeCell ref="A1:AA1"/>
    <mergeCell ref="A12:AA12"/>
    <mergeCell ref="A23:AA23"/>
    <mergeCell ref="A34:AA34"/>
    <mergeCell ref="A45:AA45"/>
    <mergeCell ref="A56:AA56"/>
    <mergeCell ref="A78:AA78"/>
    <mergeCell ref="A89:AA89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P13:Q13"/>
    <mergeCell ref="R13:S13"/>
    <mergeCell ref="B13:C13"/>
    <mergeCell ref="A67:AA67"/>
    <mergeCell ref="T35:U35"/>
    <mergeCell ref="B35:C35"/>
    <mergeCell ref="D35:E35"/>
    <mergeCell ref="F35:G35"/>
    <mergeCell ref="H35:I35"/>
    <mergeCell ref="J35:K35"/>
    <mergeCell ref="V13:W13"/>
    <mergeCell ref="X13:Y13"/>
    <mergeCell ref="Z13:AA13"/>
    <mergeCell ref="Z24:AA24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L13:M13"/>
    <mergeCell ref="N13:O13"/>
    <mergeCell ref="D57:E57"/>
    <mergeCell ref="F57:G57"/>
    <mergeCell ref="H57:I57"/>
    <mergeCell ref="J57:K57"/>
    <mergeCell ref="V35:W35"/>
    <mergeCell ref="X35:Y35"/>
    <mergeCell ref="T13:U13"/>
    <mergeCell ref="T32:U32"/>
    <mergeCell ref="V32:W32"/>
    <mergeCell ref="X32:Y32"/>
    <mergeCell ref="T54:U54"/>
    <mergeCell ref="V54:W54"/>
    <mergeCell ref="X54:Y54"/>
    <mergeCell ref="T57:U57"/>
    <mergeCell ref="D13:E13"/>
    <mergeCell ref="F13:G13"/>
    <mergeCell ref="H13:I13"/>
    <mergeCell ref="J13:K13"/>
    <mergeCell ref="B57:C57"/>
    <mergeCell ref="Z35:AA3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Z46:AA46"/>
    <mergeCell ref="L35:M35"/>
    <mergeCell ref="N35:O35"/>
    <mergeCell ref="P35:Q35"/>
    <mergeCell ref="R35:S35"/>
    <mergeCell ref="R54:S54"/>
    <mergeCell ref="D79:E79"/>
    <mergeCell ref="F79:G79"/>
    <mergeCell ref="H79:I79"/>
    <mergeCell ref="J79:K79"/>
    <mergeCell ref="V57:W57"/>
    <mergeCell ref="X57:Y57"/>
    <mergeCell ref="Z57:AA5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Z68:AA68"/>
    <mergeCell ref="L57:M57"/>
    <mergeCell ref="N57:O57"/>
    <mergeCell ref="P57:Q57"/>
    <mergeCell ref="R57:S57"/>
    <mergeCell ref="P10:Q10"/>
    <mergeCell ref="R10:S10"/>
    <mergeCell ref="V79:W79"/>
    <mergeCell ref="X79:Y79"/>
    <mergeCell ref="Z79:AA79"/>
    <mergeCell ref="Z90:AA90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T90:U90"/>
    <mergeCell ref="V90:W90"/>
    <mergeCell ref="X90:Y90"/>
    <mergeCell ref="L79:M79"/>
    <mergeCell ref="N79:O79"/>
    <mergeCell ref="P79:Q79"/>
    <mergeCell ref="R79:S79"/>
    <mergeCell ref="T79:U79"/>
    <mergeCell ref="B79:C79"/>
    <mergeCell ref="T10:U10"/>
    <mergeCell ref="V10:W10"/>
    <mergeCell ref="X10:Y10"/>
    <mergeCell ref="Z10:AA1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B10:C10"/>
    <mergeCell ref="D10:E10"/>
    <mergeCell ref="F10:G10"/>
    <mergeCell ref="H10:I10"/>
    <mergeCell ref="J10:K10"/>
    <mergeCell ref="L10:M10"/>
    <mergeCell ref="N10:O10"/>
    <mergeCell ref="Z32:AA3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P76:Q76"/>
    <mergeCell ref="R76:S76"/>
    <mergeCell ref="Z54:AA5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Z65:AA65"/>
    <mergeCell ref="B54:C54"/>
    <mergeCell ref="D54:E54"/>
    <mergeCell ref="F54:G54"/>
    <mergeCell ref="H54:I54"/>
    <mergeCell ref="J54:K54"/>
    <mergeCell ref="L54:M54"/>
    <mergeCell ref="N54:O54"/>
    <mergeCell ref="P54:Q54"/>
    <mergeCell ref="T76:U76"/>
    <mergeCell ref="V76:W76"/>
    <mergeCell ref="X76:Y76"/>
    <mergeCell ref="Z76:AA76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T87:U87"/>
    <mergeCell ref="V87:W87"/>
    <mergeCell ref="X87:Y87"/>
    <mergeCell ref="Z87:AA87"/>
    <mergeCell ref="B76:C76"/>
    <mergeCell ref="D76:E76"/>
    <mergeCell ref="F76:G76"/>
    <mergeCell ref="H76:I76"/>
    <mergeCell ref="J76:K76"/>
    <mergeCell ref="L76:M76"/>
    <mergeCell ref="N76:O76"/>
    <mergeCell ref="T98:U98"/>
    <mergeCell ref="V98:W98"/>
    <mergeCell ref="X98:Y98"/>
    <mergeCell ref="Z98:AA98"/>
    <mergeCell ref="B98:C98"/>
    <mergeCell ref="D98:E98"/>
    <mergeCell ref="F98:G98"/>
    <mergeCell ref="H98:I98"/>
    <mergeCell ref="J98:K98"/>
    <mergeCell ref="L98:M98"/>
    <mergeCell ref="N98:O98"/>
    <mergeCell ref="P98:Q98"/>
    <mergeCell ref="R98:S98"/>
    <mergeCell ref="A100:AA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T109:U109"/>
    <mergeCell ref="V109:W109"/>
    <mergeCell ref="X109:Y109"/>
    <mergeCell ref="Z109:AA109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</mergeCells>
  <pageMargins left="0.7" right="0.7" top="0.75" bottom="0.75" header="0.3" footer="0.3"/>
  <pageSetup scale="55" orientation="landscape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Arrivals MaIn Market 2014-2023</vt:lpstr>
      <vt:lpstr>'Arrivals MaIn Market 2014-2023'!Print_Area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2023-01-03T18:25:46Z</cp:lastPrinted>
  <dcterms:created xsi:type="dcterms:W3CDTF">2022-11-24T10:11:50Z</dcterms:created>
  <dcterms:modified xsi:type="dcterms:W3CDTF">2023-09-21T13:07:58Z</dcterms:modified>
</cp:coreProperties>
</file>