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him lalgee\Desktop\Tourism Files\Website Tables\updated 2019 website tables\Tourism\"/>
    </mc:Choice>
  </mc:AlternateContent>
  <bookViews>
    <workbookView xWindow="0" yWindow="0" windowWidth="25200" windowHeight="11880"/>
  </bookViews>
  <sheets>
    <sheet name="Tobago 2009 -2022"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2" i="1" l="1"/>
  <c r="M22" i="1" l="1"/>
  <c r="L22" i="1" l="1"/>
  <c r="K22" i="1"/>
  <c r="D22" i="1" l="1"/>
  <c r="D24" i="1" s="1"/>
  <c r="E22" i="1" l="1"/>
  <c r="E24" i="1" s="1"/>
  <c r="C22" i="1"/>
  <c r="I22" i="1" l="1"/>
  <c r="J22" i="1" l="1"/>
  <c r="J24" i="1" s="1"/>
  <c r="H22" i="1"/>
  <c r="G22" i="1"/>
  <c r="G24" i="1" s="1"/>
  <c r="F22" i="1"/>
  <c r="B22" i="1"/>
  <c r="B24" i="1" s="1"/>
</calcChain>
</file>

<file path=xl/sharedStrings.xml><?xml version="1.0" encoding="utf-8"?>
<sst xmlns="http://schemas.openxmlformats.org/spreadsheetml/2006/main" count="54" uniqueCount="31">
  <si>
    <t xml:space="preserve">ANNUAL </t>
  </si>
  <si>
    <t>VISITOR EXPENDITURE</t>
  </si>
  <si>
    <t>PREPAID PACKAGE</t>
  </si>
  <si>
    <t>ENTERTAINMENT</t>
  </si>
  <si>
    <t>INTER-ISLAND TRANSPORT</t>
  </si>
  <si>
    <t>LAND TRANSPORT</t>
  </si>
  <si>
    <t>TOURS AND SIGHTSEEING</t>
  </si>
  <si>
    <t>GROCERIES</t>
  </si>
  <si>
    <t>SHOPPING</t>
  </si>
  <si>
    <t>MEDICAL</t>
  </si>
  <si>
    <t>OTHER EXPENDITURE</t>
  </si>
  <si>
    <t>(EG HOME REPAIRS ETC)</t>
  </si>
  <si>
    <t>ACCOMODATION / MEALS</t>
  </si>
  <si>
    <t>GRAND TOTAL</t>
  </si>
  <si>
    <t>Persons Covered</t>
  </si>
  <si>
    <t>Average Expenditure per Visitor ($TT)</t>
  </si>
  <si>
    <t>TOTAL</t>
  </si>
  <si>
    <t>ANNUAL</t>
  </si>
  <si>
    <t>2010*</t>
  </si>
  <si>
    <t>* Bird Flu -only three surveys completed</t>
  </si>
  <si>
    <t>Survey of Departing Visitors</t>
  </si>
  <si>
    <t>BUSINESS MEETINGS / CONFERENCE</t>
  </si>
  <si>
    <t>* Please note no surveys were conducted in 2021 due to closed borders.</t>
  </si>
  <si>
    <t>* Borders re -opened on Saturday, July 17. 2021</t>
  </si>
  <si>
    <t>* International flights resumed to Tobago on 10.01.2022</t>
  </si>
  <si>
    <t>NB. Please note due to the Covid 19 Pandemic  the Government of Trinidad and Tobago announced  the closure of international borders to all travelers, including Trinidad and Tobago nationals, as of midnight on Sunday, March 22. 2020</t>
  </si>
  <si>
    <t>Source: Survey of Departing Visitors</t>
  </si>
  <si>
    <t>Central Statistical Office</t>
  </si>
  <si>
    <t>ANNUAL AVERAGE EXPENDITURE 2009-2022 - TOBAGO</t>
  </si>
  <si>
    <t>Average length of stay (Days)</t>
  </si>
  <si>
    <t>In 2018  an expenditure variable was created for business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</si>
</sst>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0"/>
    <numFmt numFmtId="165" formatCode="###0"/>
  </numFmts>
  <fonts count="17" x14ac:knownFonts="1">
    <font>
      <sz val="11"/>
      <color theme="1"/>
      <name val="Calibri"/>
      <family val="2"/>
      <scheme val="minor"/>
    </font>
    <font>
      <b/>
      <sz val="12"/>
      <color theme="1"/>
      <name val="Calibri"/>
      <family val="2"/>
      <scheme val="minor"/>
    </font>
    <font>
      <sz val="12"/>
      <color theme="1"/>
      <name val="Calibri"/>
      <family val="2"/>
      <scheme val="minor"/>
    </font>
    <font>
      <sz val="10"/>
      <name val="Arial"/>
      <family val="2"/>
    </font>
    <font>
      <sz val="12"/>
      <color indexed="8"/>
      <name val="Calibri"/>
      <family val="2"/>
      <scheme val="minor"/>
    </font>
    <font>
      <sz val="12"/>
      <name val="Calibri"/>
      <family val="2"/>
      <scheme val="minor"/>
    </font>
    <font>
      <b/>
      <sz val="14"/>
      <color theme="1"/>
      <name val="Calibri"/>
      <family val="2"/>
      <scheme val="minor"/>
    </font>
    <font>
      <b/>
      <sz val="16"/>
      <color theme="1"/>
      <name val="Calibri"/>
      <family val="2"/>
      <scheme val="minor"/>
    </font>
    <font>
      <sz val="11"/>
      <color rgb="FFFF0000"/>
      <name val="Calibri"/>
      <family val="2"/>
      <scheme val="minor"/>
    </font>
    <font>
      <b/>
      <sz val="11"/>
      <color theme="1"/>
      <name val="Calibri"/>
      <family val="2"/>
      <scheme val="minor"/>
    </font>
    <font>
      <sz val="9"/>
      <color indexed="8"/>
      <name val="Arial"/>
      <family val="2"/>
    </font>
    <font>
      <sz val="12"/>
      <color rgb="FFFF0000"/>
      <name val="Calibri"/>
      <family val="2"/>
      <scheme val="minor"/>
    </font>
    <font>
      <b/>
      <sz val="12"/>
      <color rgb="FFFF0000"/>
      <name val="Calibri"/>
      <family val="2"/>
      <scheme val="minor"/>
    </font>
    <font>
      <b/>
      <sz val="12"/>
      <color rgb="FF00B050"/>
      <name val="Calibri"/>
      <family val="2"/>
      <scheme val="minor"/>
    </font>
    <font>
      <b/>
      <sz val="12"/>
      <color rgb="FF7030A0"/>
      <name val="Calibri"/>
      <family val="2"/>
      <scheme val="minor"/>
    </font>
    <font>
      <sz val="12"/>
      <color rgb="FF00B0F0"/>
      <name val="Calibri"/>
      <family val="2"/>
      <scheme val="minor"/>
    </font>
    <font>
      <b/>
      <sz val="12"/>
      <color theme="4"/>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3">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8"/>
      </left>
      <right/>
      <top/>
      <bottom/>
      <diagonal/>
    </border>
    <border>
      <left style="medium">
        <color indexed="64"/>
      </left>
      <right/>
      <top/>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s>
  <cellStyleXfs count="3">
    <xf numFmtId="0" fontId="0" fillId="0" borderId="0"/>
    <xf numFmtId="0" fontId="3" fillId="0" borderId="0"/>
    <xf numFmtId="0" fontId="3" fillId="0" borderId="0"/>
  </cellStyleXfs>
  <cellXfs count="62">
    <xf numFmtId="0" fontId="0" fillId="0" borderId="0" xfId="0"/>
    <xf numFmtId="0" fontId="1" fillId="2" borderId="3" xfId="0" applyFont="1" applyFill="1" applyBorder="1" applyAlignment="1">
      <alignment horizontal="center" vertical="top" wrapText="1"/>
    </xf>
    <xf numFmtId="164" fontId="2" fillId="0" borderId="5" xfId="0" applyNumberFormat="1" applyFont="1" applyBorder="1" applyAlignment="1">
      <alignment horizontal="center" vertical="center"/>
    </xf>
    <xf numFmtId="164" fontId="2" fillId="0" borderId="5" xfId="0" applyNumberFormat="1" applyFont="1" applyBorder="1" applyAlignment="1">
      <alignment horizontal="center"/>
    </xf>
    <xf numFmtId="0" fontId="2" fillId="0" borderId="4" xfId="0" applyFont="1" applyBorder="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0" xfId="0" applyFont="1"/>
    <xf numFmtId="164" fontId="4" fillId="0" borderId="5" xfId="1" applyNumberFormat="1" applyFont="1" applyBorder="1" applyAlignment="1">
      <alignment horizontal="center" vertical="center"/>
    </xf>
    <xf numFmtId="0" fontId="2" fillId="0" borderId="0" xfId="0" applyFont="1"/>
    <xf numFmtId="164" fontId="2" fillId="0" borderId="10" xfId="0" applyNumberFormat="1" applyFont="1" applyBorder="1" applyAlignment="1">
      <alignment horizontal="center"/>
    </xf>
    <xf numFmtId="164" fontId="4" fillId="0" borderId="2" xfId="1" applyNumberFormat="1" applyFont="1" applyBorder="1" applyAlignment="1">
      <alignment horizontal="center" vertical="center"/>
    </xf>
    <xf numFmtId="164" fontId="2" fillId="0" borderId="2" xfId="0" applyNumberFormat="1" applyFont="1" applyBorder="1" applyAlignment="1">
      <alignment horizontal="center"/>
    </xf>
    <xf numFmtId="164" fontId="5" fillId="0" borderId="2" xfId="1" applyNumberFormat="1" applyFont="1" applyBorder="1" applyAlignment="1">
      <alignment horizontal="center"/>
    </xf>
    <xf numFmtId="164" fontId="4" fillId="0" borderId="5" xfId="1" applyNumberFormat="1" applyFont="1" applyFill="1" applyBorder="1" applyAlignment="1">
      <alignment horizontal="center" vertical="center"/>
    </xf>
    <xf numFmtId="164" fontId="4" fillId="0" borderId="9" xfId="1" applyNumberFormat="1" applyFont="1" applyFill="1" applyBorder="1" applyAlignment="1">
      <alignment horizontal="center" vertical="center"/>
    </xf>
    <xf numFmtId="164" fontId="2" fillId="0" borderId="5" xfId="0" applyNumberFormat="1" applyFont="1" applyBorder="1" applyAlignment="1">
      <alignment vertical="center"/>
    </xf>
    <xf numFmtId="164" fontId="2" fillId="0" borderId="0" xfId="0" applyNumberFormat="1" applyFont="1"/>
    <xf numFmtId="0" fontId="1" fillId="2" borderId="4" xfId="0" applyFont="1" applyFill="1" applyBorder="1" applyAlignment="1">
      <alignment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1" fillId="0" borderId="5" xfId="0" applyFont="1" applyBorder="1" applyAlignment="1">
      <alignment vertical="center" wrapText="1"/>
    </xf>
    <xf numFmtId="0" fontId="1" fillId="2" borderId="6" xfId="0" applyFont="1" applyFill="1" applyBorder="1" applyAlignment="1">
      <alignment vertical="center" wrapText="1"/>
    </xf>
    <xf numFmtId="164" fontId="2" fillId="0" borderId="5" xfId="0" applyNumberFormat="1" applyFont="1" applyBorder="1"/>
    <xf numFmtId="164" fontId="4" fillId="0" borderId="10" xfId="1" applyNumberFormat="1" applyFont="1" applyBorder="1" applyAlignment="1">
      <alignment horizontal="center" vertical="center"/>
    </xf>
    <xf numFmtId="164" fontId="2" fillId="0" borderId="2" xfId="0" applyNumberFormat="1" applyFont="1" applyBorder="1" applyAlignment="1">
      <alignment horizontal="center" vertical="center"/>
    </xf>
    <xf numFmtId="164" fontId="2" fillId="0" borderId="10" xfId="0" applyNumberFormat="1" applyFont="1" applyBorder="1" applyAlignment="1">
      <alignment vertical="center"/>
    </xf>
    <xf numFmtId="164" fontId="2" fillId="0" borderId="2" xfId="0" applyNumberFormat="1" applyFont="1" applyBorder="1" applyAlignment="1">
      <alignment vertical="center"/>
    </xf>
    <xf numFmtId="1" fontId="2" fillId="0" borderId="5" xfId="0" applyNumberFormat="1" applyFont="1" applyBorder="1" applyAlignment="1">
      <alignment horizontal="center" vertical="center"/>
    </xf>
    <xf numFmtId="1" fontId="2" fillId="0" borderId="5" xfId="0" applyNumberFormat="1" applyFont="1" applyBorder="1" applyAlignment="1">
      <alignment horizontal="center"/>
    </xf>
    <xf numFmtId="0" fontId="7" fillId="0" borderId="0" xfId="0" applyFont="1"/>
    <xf numFmtId="0" fontId="9" fillId="0" borderId="0" xfId="0" applyFont="1"/>
    <xf numFmtId="1" fontId="8" fillId="0" borderId="0" xfId="0" applyNumberFormat="1" applyFont="1"/>
    <xf numFmtId="164" fontId="4" fillId="0" borderId="5" xfId="2" applyNumberFormat="1" applyFont="1" applyBorder="1" applyAlignment="1">
      <alignment horizontal="center" vertical="center"/>
    </xf>
    <xf numFmtId="165" fontId="10" fillId="0" borderId="5" xfId="2" applyNumberFormat="1" applyFont="1" applyBorder="1" applyAlignment="1">
      <alignment horizontal="center" vertical="top"/>
    </xf>
    <xf numFmtId="0" fontId="8" fillId="0" borderId="0" xfId="0" applyFont="1"/>
    <xf numFmtId="0" fontId="11" fillId="0" borderId="0" xfId="0" applyFont="1"/>
    <xf numFmtId="0" fontId="1" fillId="0" borderId="6" xfId="0" applyFont="1" applyBorder="1" applyAlignment="1">
      <alignment vertical="center" wrapText="1"/>
    </xf>
    <xf numFmtId="0" fontId="1" fillId="0" borderId="6" xfId="0" applyFont="1" applyBorder="1"/>
    <xf numFmtId="0" fontId="2" fillId="0" borderId="6" xfId="0" applyFont="1" applyBorder="1"/>
    <xf numFmtId="164" fontId="12" fillId="2" borderId="6" xfId="0" applyNumberFormat="1" applyFont="1" applyFill="1" applyBorder="1" applyAlignment="1">
      <alignment horizontal="center" vertical="center"/>
    </xf>
    <xf numFmtId="164" fontId="12" fillId="2" borderId="8" xfId="0" applyNumberFormat="1" applyFont="1" applyFill="1" applyBorder="1" applyAlignment="1">
      <alignment horizontal="center" vertical="center"/>
    </xf>
    <xf numFmtId="0" fontId="15" fillId="0" borderId="0" xfId="0" applyFont="1"/>
    <xf numFmtId="164" fontId="2" fillId="3" borderId="12" xfId="0" applyNumberFormat="1" applyFont="1" applyFill="1" applyBorder="1" applyAlignment="1" applyProtection="1">
      <alignment horizontal="center"/>
      <protection locked="0"/>
    </xf>
    <xf numFmtId="164" fontId="2" fillId="0" borderId="12" xfId="0" applyNumberFormat="1" applyFont="1" applyBorder="1" applyAlignment="1" applyProtection="1">
      <alignment horizontal="center"/>
      <protection locked="0"/>
    </xf>
    <xf numFmtId="164" fontId="2" fillId="3" borderId="11" xfId="0" applyNumberFormat="1" applyFont="1" applyFill="1" applyBorder="1" applyAlignment="1" applyProtection="1">
      <alignment horizontal="center" vertical="center"/>
      <protection locked="0"/>
    </xf>
    <xf numFmtId="164" fontId="2" fillId="0" borderId="11" xfId="0" applyNumberFormat="1" applyFont="1" applyBorder="1" applyAlignment="1" applyProtection="1">
      <alignment horizontal="center" vertical="center"/>
      <protection locked="0"/>
    </xf>
    <xf numFmtId="164" fontId="4" fillId="0" borderId="11" xfId="1" applyNumberFormat="1" applyFont="1" applyBorder="1" applyAlignment="1" applyProtection="1">
      <alignment horizontal="center" vertical="center"/>
      <protection locked="0"/>
    </xf>
    <xf numFmtId="0" fontId="16" fillId="0" borderId="0" xfId="0" applyFont="1"/>
    <xf numFmtId="164" fontId="13" fillId="0" borderId="6" xfId="0" applyNumberFormat="1" applyFont="1" applyBorder="1" applyAlignment="1">
      <alignment horizontal="center" vertical="center"/>
    </xf>
    <xf numFmtId="164" fontId="13" fillId="0" borderId="6" xfId="0" applyNumberFormat="1" applyFont="1" applyBorder="1" applyAlignment="1">
      <alignment horizontal="center"/>
    </xf>
    <xf numFmtId="3" fontId="13" fillId="0" borderId="6" xfId="0" applyNumberFormat="1" applyFont="1" applyBorder="1" applyAlignment="1">
      <alignment horizontal="center"/>
    </xf>
    <xf numFmtId="0" fontId="13" fillId="0" borderId="6" xfId="0" applyFont="1" applyBorder="1" applyAlignment="1">
      <alignment horizontal="center"/>
    </xf>
    <xf numFmtId="164" fontId="14" fillId="0" borderId="6" xfId="0" applyNumberFormat="1" applyFont="1" applyBorder="1" applyAlignment="1">
      <alignment horizontal="center" vertical="center"/>
    </xf>
    <xf numFmtId="3" fontId="14" fillId="0" borderId="6" xfId="0" applyNumberFormat="1" applyFont="1" applyBorder="1" applyAlignment="1">
      <alignment horizontal="center"/>
    </xf>
    <xf numFmtId="164" fontId="14" fillId="0" borderId="6" xfId="0" applyNumberFormat="1" applyFont="1" applyBorder="1" applyAlignment="1">
      <alignment horizontal="center"/>
    </xf>
    <xf numFmtId="0" fontId="1" fillId="0" borderId="0" xfId="0" applyFont="1" applyAlignment="1">
      <alignment horizontal="center"/>
    </xf>
    <xf numFmtId="0" fontId="2" fillId="0" borderId="0" xfId="0" applyFont="1" applyAlignment="1">
      <alignment horizontal="center"/>
    </xf>
    <xf numFmtId="0" fontId="6" fillId="0" borderId="0" xfId="0" applyFont="1" applyAlignment="1">
      <alignment horizontal="center"/>
    </xf>
  </cellXfs>
  <cellStyles count="3">
    <cellStyle name="Normal" xfId="0" builtinId="0"/>
    <cellStyle name="Normal_Sheet1" xfId="1"/>
    <cellStyle name="Normal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8"/>
  <sheetViews>
    <sheetView tabSelected="1" zoomScale="70" zoomScaleNormal="70" workbookViewId="0">
      <selection activeCell="F35" sqref="F35"/>
    </sheetView>
  </sheetViews>
  <sheetFormatPr defaultRowHeight="15.75" x14ac:dyDescent="0.25"/>
  <cols>
    <col min="1" max="1" width="37.42578125" style="9" bestFit="1" customWidth="1"/>
    <col min="2" max="5" width="20.85546875" style="9" customWidth="1"/>
    <col min="6" max="7" width="20" style="9" customWidth="1"/>
    <col min="8" max="8" width="22.140625" style="9" customWidth="1"/>
    <col min="9" max="9" width="22.85546875" style="9" customWidth="1"/>
    <col min="10" max="10" width="24" style="9" customWidth="1"/>
    <col min="11" max="11" width="27.28515625" style="9" customWidth="1"/>
    <col min="12" max="12" width="27" style="9" customWidth="1"/>
    <col min="13" max="13" width="26.85546875" style="9" customWidth="1"/>
    <col min="14" max="14" width="25.7109375" style="9" customWidth="1"/>
    <col min="15" max="16384" width="9.140625" style="9"/>
  </cols>
  <sheetData>
    <row r="2" spans="1:14" ht="21" x14ac:dyDescent="0.35">
      <c r="E2" s="33" t="s">
        <v>20</v>
      </c>
    </row>
    <row r="3" spans="1:14" ht="18.75" x14ac:dyDescent="0.3">
      <c r="A3" s="61" t="s">
        <v>28</v>
      </c>
      <c r="B3" s="61"/>
      <c r="C3" s="61"/>
      <c r="D3" s="61"/>
      <c r="E3" s="61"/>
      <c r="F3" s="61"/>
      <c r="G3" s="61"/>
      <c r="H3" s="61"/>
      <c r="I3" s="61"/>
      <c r="J3" s="61"/>
    </row>
    <row r="4" spans="1:14" ht="16.5" thickBot="1" x14ac:dyDescent="0.3"/>
    <row r="5" spans="1:14" x14ac:dyDescent="0.25">
      <c r="A5" s="18"/>
      <c r="B5" s="5">
        <v>2009</v>
      </c>
      <c r="C5" s="5" t="s">
        <v>18</v>
      </c>
      <c r="D5" s="5">
        <v>2011</v>
      </c>
      <c r="E5" s="5">
        <v>2012</v>
      </c>
      <c r="F5" s="5">
        <v>2013</v>
      </c>
      <c r="G5" s="5">
        <v>2014</v>
      </c>
      <c r="H5" s="5">
        <v>2015</v>
      </c>
      <c r="I5" s="19">
        <v>2016</v>
      </c>
      <c r="J5" s="5">
        <v>2017</v>
      </c>
      <c r="K5" s="5">
        <v>2018</v>
      </c>
      <c r="L5" s="5">
        <v>2019</v>
      </c>
      <c r="M5" s="5">
        <v>2020</v>
      </c>
      <c r="N5" s="5">
        <v>2022</v>
      </c>
    </row>
    <row r="6" spans="1:14" ht="31.5" customHeight="1" x14ac:dyDescent="0.25">
      <c r="A6" s="20" t="s">
        <v>1</v>
      </c>
      <c r="B6" s="6" t="s">
        <v>0</v>
      </c>
      <c r="C6" s="6" t="s">
        <v>0</v>
      </c>
      <c r="D6" s="6" t="s">
        <v>0</v>
      </c>
      <c r="E6" s="6" t="s">
        <v>0</v>
      </c>
      <c r="F6" s="6" t="s">
        <v>0</v>
      </c>
      <c r="G6" s="6" t="s">
        <v>0</v>
      </c>
      <c r="H6" s="6" t="s">
        <v>17</v>
      </c>
      <c r="I6" s="6" t="s">
        <v>17</v>
      </c>
      <c r="J6" s="6" t="s">
        <v>0</v>
      </c>
      <c r="K6" s="6" t="s">
        <v>0</v>
      </c>
      <c r="L6" s="6" t="s">
        <v>0</v>
      </c>
      <c r="M6" s="6" t="s">
        <v>0</v>
      </c>
      <c r="N6" s="6" t="s">
        <v>0</v>
      </c>
    </row>
    <row r="7" spans="1:14" ht="16.5" thickBot="1" x14ac:dyDescent="0.3">
      <c r="A7" s="21"/>
      <c r="B7" s="1" t="s">
        <v>16</v>
      </c>
      <c r="C7" s="1" t="s">
        <v>16</v>
      </c>
      <c r="D7" s="1" t="s">
        <v>16</v>
      </c>
      <c r="E7" s="1" t="s">
        <v>16</v>
      </c>
      <c r="F7" s="1" t="s">
        <v>16</v>
      </c>
      <c r="G7" s="1" t="s">
        <v>16</v>
      </c>
      <c r="H7" s="1" t="s">
        <v>16</v>
      </c>
      <c r="I7" s="1" t="s">
        <v>16</v>
      </c>
      <c r="J7" s="1" t="s">
        <v>16</v>
      </c>
      <c r="K7" s="1" t="s">
        <v>16</v>
      </c>
      <c r="L7" s="1" t="s">
        <v>16</v>
      </c>
      <c r="M7" s="1" t="s">
        <v>16</v>
      </c>
      <c r="N7" s="1" t="s">
        <v>16</v>
      </c>
    </row>
    <row r="8" spans="1:14" x14ac:dyDescent="0.25">
      <c r="A8" s="22"/>
      <c r="B8" s="4"/>
      <c r="C8" s="4"/>
      <c r="D8" s="4"/>
      <c r="E8" s="4"/>
      <c r="F8" s="4"/>
      <c r="G8" s="4"/>
      <c r="H8" s="4"/>
      <c r="J8" s="4"/>
      <c r="K8" s="4"/>
      <c r="L8" s="4"/>
      <c r="M8" s="4"/>
      <c r="N8" s="4"/>
    </row>
    <row r="9" spans="1:14" x14ac:dyDescent="0.25">
      <c r="A9" s="23" t="s">
        <v>2</v>
      </c>
      <c r="B9" s="48">
        <v>6757389</v>
      </c>
      <c r="C9" s="48">
        <v>1202913</v>
      </c>
      <c r="D9" s="48">
        <v>4400259</v>
      </c>
      <c r="E9" s="48">
        <v>6106837</v>
      </c>
      <c r="F9" s="48">
        <v>4280799</v>
      </c>
      <c r="G9" s="46">
        <v>8543415</v>
      </c>
      <c r="H9" s="10">
        <v>7141022</v>
      </c>
      <c r="I9" s="8">
        <v>12352346</v>
      </c>
      <c r="J9" s="11">
        <v>5993737</v>
      </c>
      <c r="K9" s="11">
        <v>5154529</v>
      </c>
      <c r="L9" s="11">
        <v>5241381</v>
      </c>
      <c r="M9" s="11">
        <v>1961346</v>
      </c>
      <c r="N9" s="11">
        <v>1292533</v>
      </c>
    </row>
    <row r="10" spans="1:14" x14ac:dyDescent="0.25">
      <c r="A10" s="23" t="s">
        <v>3</v>
      </c>
      <c r="B10" s="49">
        <v>335432</v>
      </c>
      <c r="C10" s="50">
        <v>31030</v>
      </c>
      <c r="D10" s="50">
        <v>119075</v>
      </c>
      <c r="E10" s="50">
        <v>846717</v>
      </c>
      <c r="F10" s="49">
        <v>338305</v>
      </c>
      <c r="G10" s="47">
        <v>629413</v>
      </c>
      <c r="H10" s="10">
        <v>302256</v>
      </c>
      <c r="I10" s="8">
        <v>309114</v>
      </c>
      <c r="J10" s="11">
        <v>363902</v>
      </c>
      <c r="K10" s="11">
        <v>542172</v>
      </c>
      <c r="L10" s="11">
        <v>619207</v>
      </c>
      <c r="M10" s="11">
        <v>632873</v>
      </c>
      <c r="N10" s="11">
        <v>448414</v>
      </c>
    </row>
    <row r="11" spans="1:14" x14ac:dyDescent="0.25">
      <c r="A11" s="23" t="s">
        <v>4</v>
      </c>
      <c r="B11" s="2">
        <v>77795</v>
      </c>
      <c r="C11" s="27">
        <v>12675</v>
      </c>
      <c r="D11" s="2">
        <v>66739</v>
      </c>
      <c r="E11" s="8">
        <v>109712</v>
      </c>
      <c r="F11" s="28">
        <v>57590</v>
      </c>
      <c r="G11" s="3">
        <v>55298</v>
      </c>
      <c r="H11" s="10">
        <v>59098</v>
      </c>
      <c r="I11" s="8">
        <v>80890</v>
      </c>
      <c r="J11" s="12">
        <v>48706</v>
      </c>
      <c r="K11" s="12">
        <v>24425</v>
      </c>
      <c r="L11" s="12">
        <v>23228</v>
      </c>
      <c r="M11" s="12">
        <v>27260</v>
      </c>
      <c r="N11" s="12">
        <v>5450</v>
      </c>
    </row>
    <row r="12" spans="1:14" x14ac:dyDescent="0.25">
      <c r="A12" s="23" t="s">
        <v>5</v>
      </c>
      <c r="B12" s="2">
        <v>732946</v>
      </c>
      <c r="C12" s="27">
        <v>224778</v>
      </c>
      <c r="D12" s="2">
        <v>428555</v>
      </c>
      <c r="E12" s="8">
        <v>764692</v>
      </c>
      <c r="F12" s="28">
        <v>382188</v>
      </c>
      <c r="G12" s="3">
        <v>541934</v>
      </c>
      <c r="H12" s="10">
        <v>561956</v>
      </c>
      <c r="I12" s="8">
        <v>842633</v>
      </c>
      <c r="J12" s="12">
        <v>480253</v>
      </c>
      <c r="K12" s="12">
        <v>408098</v>
      </c>
      <c r="L12" s="12">
        <v>303219</v>
      </c>
      <c r="M12" s="12">
        <v>191616</v>
      </c>
      <c r="N12" s="12">
        <v>241269</v>
      </c>
    </row>
    <row r="13" spans="1:14" x14ac:dyDescent="0.25">
      <c r="A13" s="23" t="s">
        <v>6</v>
      </c>
      <c r="B13" s="2">
        <v>333555</v>
      </c>
      <c r="C13" s="8">
        <v>77490</v>
      </c>
      <c r="D13" s="2">
        <v>234040</v>
      </c>
      <c r="E13" s="8">
        <v>448203</v>
      </c>
      <c r="F13" s="28">
        <v>255259</v>
      </c>
      <c r="G13" s="3">
        <v>304199</v>
      </c>
      <c r="H13" s="10">
        <v>271510</v>
      </c>
      <c r="I13" s="8">
        <v>604009</v>
      </c>
      <c r="J13" s="12">
        <v>310684</v>
      </c>
      <c r="K13" s="12">
        <v>230385</v>
      </c>
      <c r="L13" s="12">
        <v>231699</v>
      </c>
      <c r="M13" s="12">
        <v>66298</v>
      </c>
      <c r="N13" s="12">
        <v>28849</v>
      </c>
    </row>
    <row r="14" spans="1:14" x14ac:dyDescent="0.25">
      <c r="A14" s="23" t="s">
        <v>7</v>
      </c>
      <c r="B14" s="2">
        <v>395969</v>
      </c>
      <c r="C14" s="8">
        <v>132115</v>
      </c>
      <c r="D14" s="2">
        <v>362522</v>
      </c>
      <c r="E14" s="8">
        <v>519280</v>
      </c>
      <c r="F14" s="28">
        <v>251400</v>
      </c>
      <c r="G14" s="3">
        <v>480124</v>
      </c>
      <c r="H14" s="10">
        <v>332274</v>
      </c>
      <c r="I14" s="8">
        <v>609176</v>
      </c>
      <c r="J14" s="13">
        <v>237837</v>
      </c>
      <c r="K14" s="13">
        <v>180811</v>
      </c>
      <c r="L14" s="13">
        <v>154185</v>
      </c>
      <c r="M14" s="13">
        <v>58509</v>
      </c>
      <c r="N14" s="13">
        <v>66835</v>
      </c>
    </row>
    <row r="15" spans="1:14" x14ac:dyDescent="0.25">
      <c r="A15" s="23" t="s">
        <v>8</v>
      </c>
      <c r="B15" s="2">
        <v>293011</v>
      </c>
      <c r="C15" s="8">
        <v>71116</v>
      </c>
      <c r="D15" s="2">
        <v>211185</v>
      </c>
      <c r="E15" s="8">
        <v>345768</v>
      </c>
      <c r="F15" s="28">
        <v>144545</v>
      </c>
      <c r="G15" s="3">
        <v>180738</v>
      </c>
      <c r="H15" s="10">
        <v>163477</v>
      </c>
      <c r="I15" s="8">
        <v>206209</v>
      </c>
      <c r="J15" s="12">
        <v>156480</v>
      </c>
      <c r="K15" s="12">
        <v>78333</v>
      </c>
      <c r="L15" s="12">
        <v>75235</v>
      </c>
      <c r="M15" s="12">
        <v>40366</v>
      </c>
      <c r="N15" s="12">
        <v>12587</v>
      </c>
    </row>
    <row r="16" spans="1:14" x14ac:dyDescent="0.25">
      <c r="A16" s="23" t="s">
        <v>9</v>
      </c>
      <c r="B16" s="2">
        <v>35182</v>
      </c>
      <c r="C16" s="8">
        <v>4800</v>
      </c>
      <c r="D16" s="2">
        <v>7813</v>
      </c>
      <c r="E16" s="8">
        <v>27188</v>
      </c>
      <c r="F16" s="28">
        <v>12660</v>
      </c>
      <c r="G16" s="3">
        <v>18382</v>
      </c>
      <c r="H16" s="10">
        <v>7412</v>
      </c>
      <c r="I16" s="14">
        <v>4499</v>
      </c>
      <c r="J16" s="12">
        <v>4398</v>
      </c>
      <c r="K16" s="12">
        <v>5009</v>
      </c>
      <c r="L16" s="12">
        <v>2885</v>
      </c>
      <c r="M16" s="12">
        <v>9651</v>
      </c>
      <c r="N16" s="12">
        <v>27920</v>
      </c>
    </row>
    <row r="17" spans="1:14" x14ac:dyDescent="0.25">
      <c r="A17" s="23" t="s">
        <v>10</v>
      </c>
      <c r="B17" s="16"/>
      <c r="C17" s="16"/>
      <c r="D17" s="29"/>
      <c r="E17" s="2"/>
      <c r="F17" s="30"/>
      <c r="G17" s="3"/>
      <c r="H17" s="10"/>
      <c r="I17" s="3"/>
      <c r="J17" s="12"/>
      <c r="K17" s="12"/>
      <c r="L17" s="12"/>
      <c r="M17" s="12"/>
      <c r="N17" s="12"/>
    </row>
    <row r="18" spans="1:14" x14ac:dyDescent="0.25">
      <c r="A18" s="23" t="s">
        <v>11</v>
      </c>
      <c r="B18" s="2">
        <v>257423</v>
      </c>
      <c r="C18" s="2">
        <v>83891</v>
      </c>
      <c r="D18" s="2">
        <v>225937</v>
      </c>
      <c r="E18" s="8">
        <v>227548</v>
      </c>
      <c r="F18" s="28">
        <v>293194</v>
      </c>
      <c r="G18" s="3">
        <v>149692</v>
      </c>
      <c r="H18" s="3">
        <v>1751739</v>
      </c>
      <c r="I18" s="15">
        <v>99233</v>
      </c>
      <c r="J18" s="36">
        <v>132069</v>
      </c>
      <c r="K18" s="36">
        <v>12750</v>
      </c>
      <c r="L18" s="36">
        <v>16680</v>
      </c>
      <c r="M18" s="36">
        <v>54527</v>
      </c>
      <c r="N18" s="36">
        <v>57200</v>
      </c>
    </row>
    <row r="19" spans="1:14" x14ac:dyDescent="0.25">
      <c r="A19" s="23" t="s">
        <v>12</v>
      </c>
      <c r="B19" s="2">
        <v>249963</v>
      </c>
      <c r="C19" s="2">
        <v>1009883</v>
      </c>
      <c r="D19" s="2">
        <v>2665268</v>
      </c>
      <c r="E19" s="8">
        <v>3408916</v>
      </c>
      <c r="F19" s="28">
        <v>1843778</v>
      </c>
      <c r="G19" s="3">
        <v>2671739</v>
      </c>
      <c r="H19" s="3">
        <v>3105446</v>
      </c>
      <c r="I19" s="15">
        <v>4798053</v>
      </c>
      <c r="J19" s="36">
        <v>2726458</v>
      </c>
      <c r="K19" s="36">
        <v>1888961</v>
      </c>
      <c r="L19" s="37">
        <v>1481599.8600000008</v>
      </c>
      <c r="M19" s="36">
        <v>1201606</v>
      </c>
      <c r="N19" s="36">
        <v>1070463</v>
      </c>
    </row>
    <row r="20" spans="1:14" x14ac:dyDescent="0.25">
      <c r="A20" s="23" t="s">
        <v>21</v>
      </c>
      <c r="B20" s="17"/>
      <c r="C20" s="26"/>
      <c r="D20" s="26"/>
      <c r="E20" s="32"/>
      <c r="F20" s="26"/>
      <c r="G20" s="3"/>
      <c r="H20" s="3"/>
      <c r="J20" s="3"/>
      <c r="K20" s="3">
        <v>1500</v>
      </c>
      <c r="L20" s="3">
        <v>0</v>
      </c>
      <c r="M20" s="3">
        <v>300</v>
      </c>
      <c r="N20" s="3">
        <v>0</v>
      </c>
    </row>
    <row r="21" spans="1:14" ht="16.5" thickBot="1" x14ac:dyDescent="0.3">
      <c r="A21" s="24"/>
      <c r="B21" s="2"/>
      <c r="C21" s="2"/>
      <c r="D21" s="2"/>
      <c r="E21" s="31"/>
      <c r="F21" s="2"/>
      <c r="G21" s="3"/>
      <c r="H21" s="3"/>
      <c r="J21" s="3"/>
      <c r="K21" s="3"/>
      <c r="L21" s="3"/>
      <c r="M21" s="3"/>
      <c r="N21" s="3"/>
    </row>
    <row r="22" spans="1:14" ht="28.5" customHeight="1" thickBot="1" x14ac:dyDescent="0.3">
      <c r="A22" s="25" t="s">
        <v>13</v>
      </c>
      <c r="B22" s="43">
        <f>SUM(B9:B19)</f>
        <v>9468665</v>
      </c>
      <c r="C22" s="43">
        <f>SUM(C9:C19)</f>
        <v>2850691</v>
      </c>
      <c r="D22" s="43">
        <f>D9+D10+D11+D12+D13+D14+D15+D16+D18+D19</f>
        <v>8721393</v>
      </c>
      <c r="E22" s="43">
        <f>E9+E10+E11+E12+E13+E14+E15+E16+E18+E19</f>
        <v>12804861</v>
      </c>
      <c r="F22" s="43">
        <f>SUM(F9:F19)</f>
        <v>7859718</v>
      </c>
      <c r="G22" s="43">
        <f>SUM(G9:G19)</f>
        <v>13574934</v>
      </c>
      <c r="H22" s="43">
        <f>H9+H10+H11+H12+H13+H14+H15+H16+H18+H19</f>
        <v>13696190</v>
      </c>
      <c r="I22" s="44">
        <f>I9+I10+I11+I12+I13+I14+I15+I16+I18+I19</f>
        <v>19906162</v>
      </c>
      <c r="J22" s="43">
        <f>J9+J10+J11+J12+J13+J14+J15+J16+J18+J19</f>
        <v>10454524</v>
      </c>
      <c r="K22" s="43">
        <f>SUM(K9:K21)</f>
        <v>8526973</v>
      </c>
      <c r="L22" s="43">
        <f>L9+L10+L11+L12+L13+L14+L15+L16+L18+L19</f>
        <v>8149318.8600000013</v>
      </c>
      <c r="M22" s="43">
        <f>SUM(M9:M21)</f>
        <v>4244352</v>
      </c>
      <c r="N22" s="43">
        <f>SUM(N9:N21)</f>
        <v>3251520</v>
      </c>
    </row>
    <row r="23" spans="1:14" ht="16.5" thickBot="1" x14ac:dyDescent="0.3">
      <c r="A23" s="40" t="s">
        <v>14</v>
      </c>
      <c r="B23" s="52">
        <v>1104</v>
      </c>
      <c r="C23" s="52">
        <v>269</v>
      </c>
      <c r="D23" s="52">
        <v>969</v>
      </c>
      <c r="E23" s="52">
        <v>1329</v>
      </c>
      <c r="F23" s="53">
        <v>678</v>
      </c>
      <c r="G23" s="54">
        <v>966</v>
      </c>
      <c r="H23" s="53">
        <v>967</v>
      </c>
      <c r="I23" s="55">
        <v>1645</v>
      </c>
      <c r="J23" s="55">
        <v>936</v>
      </c>
      <c r="K23" s="55">
        <v>822</v>
      </c>
      <c r="L23" s="55">
        <v>681</v>
      </c>
      <c r="M23" s="53">
        <v>399</v>
      </c>
      <c r="N23" s="53">
        <v>260</v>
      </c>
    </row>
    <row r="24" spans="1:14" ht="32.25" thickBot="1" x14ac:dyDescent="0.3">
      <c r="A24" s="40" t="s">
        <v>15</v>
      </c>
      <c r="B24" s="56">
        <f t="shared" ref="B24" si="0">B22/B23</f>
        <v>8576.6893115942021</v>
      </c>
      <c r="C24" s="56">
        <v>10597</v>
      </c>
      <c r="D24" s="56">
        <f>D22/D23</f>
        <v>9000.4055727554187</v>
      </c>
      <c r="E24" s="56">
        <f>E22/E23</f>
        <v>9634.959367945823</v>
      </c>
      <c r="F24" s="56">
        <v>11593</v>
      </c>
      <c r="G24" s="56">
        <f>G22/G23</f>
        <v>14052.726708074535</v>
      </c>
      <c r="H24" s="56">
        <v>14164</v>
      </c>
      <c r="I24" s="56">
        <v>12101</v>
      </c>
      <c r="J24" s="56">
        <f>J22/J23</f>
        <v>11169.363247863248</v>
      </c>
      <c r="K24" s="57">
        <v>10373</v>
      </c>
      <c r="L24" s="58">
        <v>11967</v>
      </c>
      <c r="M24" s="58">
        <v>10637</v>
      </c>
      <c r="N24" s="58">
        <v>12506</v>
      </c>
    </row>
    <row r="25" spans="1:14" ht="16.5" thickBot="1" x14ac:dyDescent="0.3">
      <c r="A25" s="42"/>
      <c r="B25" s="42"/>
      <c r="C25" s="42" t="s">
        <v>19</v>
      </c>
      <c r="D25" s="42"/>
      <c r="E25" s="42"/>
      <c r="F25" s="42"/>
      <c r="G25" s="42"/>
      <c r="H25" s="42"/>
      <c r="I25" s="42"/>
      <c r="J25" s="41"/>
      <c r="K25" s="42"/>
      <c r="L25" s="42"/>
      <c r="M25" s="42"/>
      <c r="N25" s="42"/>
    </row>
    <row r="26" spans="1:14" x14ac:dyDescent="0.25">
      <c r="A26" s="45" t="s">
        <v>26</v>
      </c>
      <c r="K26" s="9" t="s">
        <v>30</v>
      </c>
    </row>
    <row r="27" spans="1:14" x14ac:dyDescent="0.25">
      <c r="A27" s="45" t="s">
        <v>27</v>
      </c>
      <c r="K27" s="59">
        <v>13</v>
      </c>
      <c r="L27" s="59">
        <v>12</v>
      </c>
      <c r="M27" s="59">
        <v>13</v>
      </c>
      <c r="N27" s="60">
        <v>12</v>
      </c>
    </row>
    <row r="28" spans="1:14" x14ac:dyDescent="0.25">
      <c r="A28" s="51" t="s">
        <v>29</v>
      </c>
      <c r="K28" s="7"/>
      <c r="L28" s="7"/>
      <c r="M28" s="7"/>
    </row>
    <row r="29" spans="1:14" x14ac:dyDescent="0.25">
      <c r="A29" s="38" t="s">
        <v>25</v>
      </c>
      <c r="K29" s="7"/>
      <c r="L29" s="7"/>
      <c r="M29" s="7"/>
    </row>
    <row r="30" spans="1:14" x14ac:dyDescent="0.25">
      <c r="A30" s="39" t="s">
        <v>22</v>
      </c>
    </row>
    <row r="31" spans="1:14" x14ac:dyDescent="0.25">
      <c r="A31" s="38" t="s">
        <v>23</v>
      </c>
      <c r="B31"/>
      <c r="C31"/>
      <c r="D31"/>
    </row>
    <row r="32" spans="1:14" x14ac:dyDescent="0.25">
      <c r="A32" s="38" t="s">
        <v>24</v>
      </c>
      <c r="B32"/>
      <c r="C32"/>
      <c r="D32"/>
    </row>
    <row r="34" spans="1:13" x14ac:dyDescent="0.25">
      <c r="A34" s="34"/>
      <c r="B34" s="34"/>
      <c r="C34" s="34"/>
      <c r="D34" s="34"/>
      <c r="E34" s="34"/>
      <c r="F34" s="34"/>
      <c r="G34" s="34"/>
      <c r="H34" s="34"/>
      <c r="I34" s="34"/>
      <c r="J34" s="34"/>
      <c r="K34" s="34"/>
      <c r="L34" s="34"/>
      <c r="M34" s="34"/>
    </row>
    <row r="35" spans="1:13" x14ac:dyDescent="0.25">
      <c r="A35"/>
      <c r="B35"/>
      <c r="C35"/>
      <c r="D35"/>
      <c r="E35"/>
      <c r="F35"/>
      <c r="G35"/>
      <c r="H35"/>
      <c r="I35"/>
      <c r="J35"/>
      <c r="K35"/>
      <c r="L35"/>
      <c r="M35"/>
    </row>
    <row r="36" spans="1:13" x14ac:dyDescent="0.25">
      <c r="A36"/>
      <c r="B36"/>
      <c r="C36"/>
      <c r="D36"/>
      <c r="E36"/>
      <c r="F36"/>
      <c r="G36"/>
      <c r="H36"/>
      <c r="I36"/>
      <c r="J36"/>
      <c r="K36"/>
      <c r="L36"/>
      <c r="M36"/>
    </row>
    <row r="37" spans="1:13" x14ac:dyDescent="0.25">
      <c r="A37"/>
      <c r="B37"/>
      <c r="C37"/>
      <c r="D37"/>
      <c r="E37"/>
      <c r="F37"/>
      <c r="G37"/>
      <c r="H37"/>
      <c r="I37"/>
      <c r="J37"/>
      <c r="K37"/>
      <c r="L37"/>
      <c r="M37"/>
    </row>
    <row r="38" spans="1:13" x14ac:dyDescent="0.25">
      <c r="A38"/>
      <c r="B38" s="35"/>
      <c r="C38" s="35"/>
      <c r="D38" s="35"/>
      <c r="E38" s="35"/>
      <c r="F38" s="35"/>
      <c r="G38" s="35"/>
      <c r="H38" s="35"/>
      <c r="I38" s="35"/>
      <c r="J38" s="35"/>
      <c r="K38" s="35"/>
      <c r="L38" s="35"/>
      <c r="M38" s="35"/>
    </row>
  </sheetData>
  <mergeCells count="1">
    <mergeCell ref="A3:J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Tobago 2009 -2022</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stewart</dc:creator>
  <cp:lastModifiedBy>bhim lalgee</cp:lastModifiedBy>
  <dcterms:created xsi:type="dcterms:W3CDTF">2018-07-18T16:36:44Z</dcterms:created>
  <dcterms:modified xsi:type="dcterms:W3CDTF">2023-01-03T15:03:03Z</dcterms:modified>
</cp:coreProperties>
</file>