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 Ramlochan\Desktop\QGDP Q2 2022\Current\"/>
    </mc:Choice>
  </mc:AlternateContent>
  <bookViews>
    <workbookView xWindow="0" yWindow="0" windowWidth="28800" windowHeight="12330"/>
  </bookViews>
  <sheets>
    <sheet name="Current Pr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4" i="1" l="1"/>
  <c r="CI5" i="1"/>
  <c r="CH4" i="1" l="1"/>
  <c r="CH5" i="1"/>
  <c r="CI6" i="1" l="1"/>
  <c r="CG4" i="1"/>
  <c r="CG5" i="1"/>
  <c r="CH6" i="1" s="1"/>
  <c r="CF5" i="1" l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T1" i="1" s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BS6" i="1" l="1"/>
  <c r="BF6" i="1"/>
  <c r="BR6" i="1"/>
  <c r="CF6" i="1"/>
  <c r="CG6" i="1"/>
  <c r="AV6" i="1"/>
  <c r="BT6" i="1"/>
  <c r="BE6" i="1"/>
  <c r="CC6" i="1"/>
  <c r="BH6" i="1"/>
  <c r="CD6" i="1"/>
  <c r="CE6" i="1"/>
  <c r="AW6" i="1"/>
  <c r="BV6" i="1"/>
  <c r="BK6" i="1"/>
  <c r="BM6" i="1"/>
  <c r="AY6" i="1"/>
  <c r="BL6" i="1"/>
  <c r="BA6" i="1"/>
  <c r="BN6" i="1"/>
  <c r="BO6" i="1"/>
  <c r="BD6" i="1"/>
  <c r="BP6" i="1"/>
  <c r="CB6" i="1"/>
  <c r="BQ6" i="1"/>
  <c r="BI6" i="1"/>
  <c r="AX6" i="1"/>
  <c r="BZ6" i="1"/>
  <c r="CA6" i="1"/>
  <c r="BU6" i="1"/>
  <c r="BJ6" i="1"/>
  <c r="BW6" i="1"/>
  <c r="AZ6" i="1"/>
  <c r="BX6" i="1"/>
  <c r="BY6" i="1"/>
  <c r="BB6" i="1"/>
  <c r="BC6" i="1"/>
  <c r="BG6" i="1"/>
  <c r="AU6" i="1"/>
</calcChain>
</file>

<file path=xl/sharedStrings.xml><?xml version="1.0" encoding="utf-8"?>
<sst xmlns="http://schemas.openxmlformats.org/spreadsheetml/2006/main" count="119" uniqueCount="119">
  <si>
    <t>Current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</si>
  <si>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</si>
  <si>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</si>
  <si>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</si>
  <si>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</si>
  <si>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</si>
  <si>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</si>
  <si>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</si>
  <si>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</si>
  <si>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</si>
  <si>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</si>
  <si>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</si>
  <si>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</si>
  <si>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</si>
  <si>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</si>
  <si>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</si>
  <si>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</si>
  <si>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</si>
  <si>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</si>
  <si>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</si>
  <si>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</si>
  <si>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</si>
  <si>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</si>
  <si>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</si>
  <si>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</si>
  <si>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</si>
  <si>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</si>
  <si>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</si>
  <si>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</si>
  <si>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</si>
  <si>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</si>
  <si>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</si>
  <si>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</si>
  <si>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</si>
  <si>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</si>
  <si>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</si>
  <si>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</si>
  <si>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</si>
  <si>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</si>
  <si>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</si>
  <si>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</si>
  <si>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</si>
  <si>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</si>
  <si>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</si>
  <si>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</si>
  <si>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</si>
  <si>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</si>
  <si>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</si>
  <si>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</si>
  <si>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</si>
  <si>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</si>
  <si>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</si>
  <si>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</si>
  <si>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</si>
  <si>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</si>
  <si>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</si>
  <si>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</si>
  <si>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</si>
  <si>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</si>
  <si>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</si>
  <si>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</si>
  <si>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</si>
  <si>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</si>
  <si>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</si>
  <si>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</si>
  <si>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</si>
  <si>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</si>
  <si>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</si>
  <si>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</si>
  <si>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</si>
  <si>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</si>
  <si>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</si>
  <si>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</si>
  <si>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</si>
  <si>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</si>
  <si>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</si>
  <si>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</si>
  <si>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</si>
  <si>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</si>
  <si>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</si>
  <si>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</si>
  <si>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</si>
  <si>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</si>
  <si>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</si>
  <si>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</si>
  <si>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</si>
  <si>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</si>
  <si>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</si>
  <si>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</si>
  <si>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</si>
  <si>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</si>
  <si>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</si>
  <si>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</si>
  <si>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</si>
  <si>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</si>
  <si>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</si>
  <si>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</si>
  <si>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</si>
  <si>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</si>
  <si>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</si>
  <si>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</si>
  <si>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2021-1</t>
  </si>
  <si>
    <t>Central Statistical Office</t>
  </si>
  <si>
    <t>2021-2</t>
  </si>
  <si>
    <t>2021-3</t>
  </si>
  <si>
    <t>Of which</t>
  </si>
  <si>
    <t>B1</t>
  </si>
  <si>
    <t>B2</t>
  </si>
  <si>
    <t>B3</t>
  </si>
  <si>
    <t>B4</t>
  </si>
  <si>
    <t>B5</t>
  </si>
  <si>
    <t>C1</t>
  </si>
  <si>
    <t>C2</t>
  </si>
  <si>
    <t>G1</t>
  </si>
  <si>
    <t>Gross Domestic Product by Economic Activity</t>
  </si>
  <si>
    <t>2021-4</t>
  </si>
  <si>
    <t>Source:  Central Statistical Office</t>
  </si>
  <si>
    <t>2022-1</t>
  </si>
  <si>
    <t>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</si>
</sst>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_ ;[Red]\-#,##0\ "/>
    <numFmt numFmtId="166" formatCode="_-* #,##0.0_-;\-* #,##0.0_-;_-* &quot;-&quot;??_-;_-@_-"/>
    <numFmt numFmtId="167" formatCode="0.0%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65" fontId="4" fillId="2" borderId="0" xfId="0" applyNumberFormat="1" applyFont="1" applyFill="1" applyBorder="1"/>
    <xf numFmtId="0" fontId="5" fillId="2" borderId="0" xfId="0" applyFont="1" applyFill="1"/>
    <xf numFmtId="166" fontId="0" fillId="2" borderId="0" xfId="1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6" fontId="0" fillId="0" borderId="0" xfId="1" applyNumberFormat="1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5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166" fontId="6" fillId="0" borderId="0" xfId="1" applyNumberFormat="1" applyFont="1"/>
    <xf numFmtId="166" fontId="0" fillId="0" borderId="0" xfId="1" applyNumberFormat="1" applyFont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167" fontId="6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7" fontId="0" fillId="0" borderId="0" xfId="2" applyNumberFormat="1" applyFont="1" applyFill="1"/>
    <xf numFmtId="0" fontId="0" fillId="0" borderId="0" xfId="0" applyFill="1"/>
    <xf numFmtId="167" fontId="1" fillId="0" borderId="0" xfId="2" applyNumberFormat="1" applyFont="1" applyFill="1"/>
    <xf numFmtId="0" fontId="7" fillId="2" borderId="0" xfId="0" applyFont="1" applyFill="1" applyAlignment="1">
      <alignment horizontal="left" vertical="center" wrapText="1"/>
    </xf>
    <xf numFmtId="168" fontId="7" fillId="2" borderId="0" xfId="0" applyNumberFormat="1" applyFont="1" applyFill="1" applyBorder="1" applyAlignment="1">
      <alignment horizontal="left" vertical="center"/>
    </xf>
    <xf numFmtId="166" fontId="2" fillId="0" borderId="0" xfId="1" applyNumberFormat="1" applyFont="1"/>
    <xf numFmtId="0" fontId="4" fillId="2" borderId="0" xfId="0" applyNumberFormat="1" applyFont="1" applyFill="1" applyBorder="1" applyAlignment="1">
      <alignment horizontal="left" vertical="center" wrapText="1"/>
    </xf>
    <xf numFmtId="166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3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  <xf numFmtId="168" fontId="0" fillId="0" borderId="0" xfId="2" applyNumberFormat="1" applyFont="1" applyFill="1"/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17" fontId="4" fillId="0" borderId="0" xfId="3" quotePrefix="1" applyNumberFormat="1" applyFont="1" applyFill="1" applyBorder="1" applyProtection="1"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7" fontId="8" fillId="0" borderId="0" xfId="2" applyNumberFormat="1" applyFont="1" applyFill="1"/>
    <xf numFmtId="168" fontId="7" fillId="0" borderId="0" xfId="0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'Current Prices'!$AT$1</c:f>
          <c:strCache>
            <c:ptCount val="1"/>
            <c:pt idx="0">
              <c:v>GDP, Current Prices,TT$Mn.,  GDP at producer prices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'Current Prices'!$AT$4:$CI$4</c:f>
              <c:strCache>
                <c:ptCount val="42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  <c:pt idx="36">
                  <c:v>2021-1</c:v>
                </c:pt>
                <c:pt idx="37">
                  <c:v>2021-2</c:v>
                </c:pt>
                <c:pt idx="38">
                  <c:v>2021-3</c:v>
                </c:pt>
                <c:pt idx="39">
                  <c:v>2021-4</c:v>
                </c:pt>
                <c:pt idx="40">
                  <c:v>2022-1</c:v>
                </c:pt>
                <c:pt idx="41">
                  <c:v>2022-2</c:v>
                </c:pt>
              </c:strCache>
            </c:strRef>
          </c:cat>
          <c:val>
            <c:numRef>
              <c:f>'Current Prices'!$AT$5:$CI$5</c:f>
              <c:numCache>
                <c:formatCode>_-* #,##0.0_-;\-* #,##0.0_-;_-* "-"??_-;_-@_-</c:formatCode>
                <c:ptCount val="42"/>
                <c:pt idx="0">
                  <c:v>40682.580899055851</c:v>
                </c:pt>
                <c:pt idx="1">
                  <c:v>41381.06703196068</c:v>
                </c:pt>
                <c:pt idx="2">
                  <c:v>42606.283728755399</c:v>
                </c:pt>
                <c:pt idx="3">
                  <c:v>43372.451835958847</c:v>
                </c:pt>
                <c:pt idx="4">
                  <c:v>43530.240455902378</c:v>
                </c:pt>
                <c:pt idx="5">
                  <c:v>43999.964498500762</c:v>
                </c:pt>
                <c:pt idx="6">
                  <c:v>44352.677985543625</c:v>
                </c:pt>
                <c:pt idx="7">
                  <c:v>45945.041901863558</c:v>
                </c:pt>
                <c:pt idx="8">
                  <c:v>45729.885209060354</c:v>
                </c:pt>
                <c:pt idx="9">
                  <c:v>45424.659096355441</c:v>
                </c:pt>
                <c:pt idx="10">
                  <c:v>45920.839128516855</c:v>
                </c:pt>
                <c:pt idx="11">
                  <c:v>46679.403963027595</c:v>
                </c:pt>
                <c:pt idx="12">
                  <c:v>41269.572600134241</c:v>
                </c:pt>
                <c:pt idx="13">
                  <c:v>41007.540945747256</c:v>
                </c:pt>
                <c:pt idx="14">
                  <c:v>40885.111040845906</c:v>
                </c:pt>
                <c:pt idx="15">
                  <c:v>41077.065770473928</c:v>
                </c:pt>
                <c:pt idx="16">
                  <c:v>36669.502238494737</c:v>
                </c:pt>
                <c:pt idx="17">
                  <c:v>36373.22304711894</c:v>
                </c:pt>
                <c:pt idx="18">
                  <c:v>36798.824352129443</c:v>
                </c:pt>
                <c:pt idx="19">
                  <c:v>40558.01479082591</c:v>
                </c:pt>
                <c:pt idx="20">
                  <c:v>38949.934453956237</c:v>
                </c:pt>
                <c:pt idx="21">
                  <c:v>38066.692199747376</c:v>
                </c:pt>
                <c:pt idx="22">
                  <c:v>37875.004250091362</c:v>
                </c:pt>
                <c:pt idx="23">
                  <c:v>40866.829183134963</c:v>
                </c:pt>
                <c:pt idx="24">
                  <c:v>39130.848046778425</c:v>
                </c:pt>
                <c:pt idx="25">
                  <c:v>38915.396037608996</c:v>
                </c:pt>
                <c:pt idx="26">
                  <c:v>39541.868504711165</c:v>
                </c:pt>
                <c:pt idx="27">
                  <c:v>40681.446787172375</c:v>
                </c:pt>
                <c:pt idx="28">
                  <c:v>38782.451172870606</c:v>
                </c:pt>
                <c:pt idx="29">
                  <c:v>38425.99713253665</c:v>
                </c:pt>
                <c:pt idx="30">
                  <c:v>38256.26739191782</c:v>
                </c:pt>
                <c:pt idx="31">
                  <c:v>40012.138171395876</c:v>
                </c:pt>
                <c:pt idx="32">
                  <c:v>35772.910614739063</c:v>
                </c:pt>
                <c:pt idx="33">
                  <c:v>29452.255931161362</c:v>
                </c:pt>
                <c:pt idx="34">
                  <c:v>33700.742173870181</c:v>
                </c:pt>
                <c:pt idx="35">
                  <c:v>35955.462353489522</c:v>
                </c:pt>
                <c:pt idx="36">
                  <c:v>35785.876890945925</c:v>
                </c:pt>
                <c:pt idx="37">
                  <c:v>35667.007295041352</c:v>
                </c:pt>
                <c:pt idx="38">
                  <c:v>40744.553741265416</c:v>
                </c:pt>
                <c:pt idx="39">
                  <c:v>44723.059273343039</c:v>
                </c:pt>
                <c:pt idx="40">
                  <c:v>47354.623233995233</c:v>
                </c:pt>
                <c:pt idx="41">
                  <c:v>48786.904177879725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1-455A-A113-524E8698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73344"/>
        <c:axId val="353467464"/>
      </c:lineChart>
      <c:catAx>
        <c:axId val="3534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7464"/>
        <c:crosses val="autoZero"/>
        <c:auto val="1"/>
        <c:lblAlgn val="ctr"/>
        <c:lblOffset val="100"/>
        <c:noMultiLvlLbl val="0"/>
      </c:catAx>
      <c:valAx>
        <c:axId val="35346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U$2" fmlaRange="$A$7:$A$58" noThreeD="1" sel="27" val="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1866900</xdr:colOff>
          <xdr:row>0</xdr:row>
          <xdr:rowOff>180975</xdr:rowOff>
        </xdr:from>
        <xdr:to>
          <xdr:col>50</xdr:col>
          <xdr:colOff>219075</xdr:colOff>
          <xdr:row>2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25974</xdr:colOff>
      <xdr:row>7</xdr:row>
      <xdr:rowOff>8665</xdr:rowOff>
    </xdr:from>
    <xdr:to>
      <xdr:col>53</xdr:col>
      <xdr:colOff>216475</xdr:colOff>
      <xdr:row>21</xdr:row>
      <xdr:rowOff>17317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86"/>
  <sheetViews>
    <sheetView tabSelected="1" zoomScale="110" zoomScaleNormal="110" workbookViewId="0">
      <selection activeCell="BE13" sqref="BE13"/>
    </sheetView>
  </sheetViews>
  <sheetFormatPr defaultRowHeight="15" x14ac:dyDescent="0.25"/>
  <cols>
    <col min="1" max="1" width="38.85546875" customWidth="1"/>
    <col min="3" max="6" width="9.7109375" customWidth="1"/>
    <col min="7" max="11" width="10" bestFit="1" customWidth="1"/>
    <col min="12" max="38" width="9.7109375" customWidth="1"/>
    <col min="39" max="39" width="10.5703125" bestFit="1" customWidth="1"/>
    <col min="40" max="40" width="10.5703125" customWidth="1"/>
    <col min="41" max="41" width="9.5703125" bestFit="1" customWidth="1"/>
    <col min="42" max="43" width="9.5703125" customWidth="1"/>
    <col min="44" max="44" width="9.5703125" style="24" customWidth="1"/>
    <col min="45" max="45" width="28.28515625" style="20" customWidth="1"/>
    <col min="46" max="50" width="9.5703125" style="20" bestFit="1" customWidth="1"/>
    <col min="51" max="81" width="9.5703125" bestFit="1" customWidth="1"/>
    <col min="82" max="82" width="10.5703125" bestFit="1" customWidth="1"/>
    <col min="83" max="85" width="9.5703125" bestFit="1" customWidth="1"/>
    <col min="86" max="86" width="10.5703125" bestFit="1" customWidth="1"/>
    <col min="87" max="87" width="10.140625" customWidth="1"/>
  </cols>
  <sheetData>
    <row r="1" spans="1:87" x14ac:dyDescent="0.25">
      <c r="A1" s="1" t="s">
        <v>114</v>
      </c>
      <c r="B1" s="2"/>
      <c r="C1" s="3"/>
      <c r="AR1"/>
      <c r="AS1"/>
      <c r="AT1" s="4" t="str">
        <f>"GDP, Current Prices,TT$Mn.,  "   &amp;AS5</f>
        <v>GDP, Current Prices,TT$Mn.,  GDP at producer prices</v>
      </c>
      <c r="AU1" s="5"/>
      <c r="AV1" s="5"/>
      <c r="AW1" s="5"/>
      <c r="AX1" s="5"/>
      <c r="AY1" s="5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spans="1:87" x14ac:dyDescent="0.25">
      <c r="A2" s="7" t="s">
        <v>0</v>
      </c>
      <c r="B2" s="2"/>
      <c r="C2" s="3"/>
      <c r="AR2"/>
      <c r="AS2"/>
      <c r="AT2" s="5"/>
      <c r="AU2" s="5">
        <v>27</v>
      </c>
      <c r="AV2" s="5"/>
      <c r="AW2" s="5"/>
      <c r="AX2" s="5"/>
      <c r="AY2" s="5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1:87" x14ac:dyDescent="0.25">
      <c r="A3" s="4"/>
      <c r="B3" s="4"/>
      <c r="C3" s="8"/>
      <c r="AR3"/>
      <c r="AS3"/>
      <c r="AT3" s="5"/>
      <c r="AU3" s="5"/>
      <c r="AV3" s="5"/>
      <c r="AW3" s="5"/>
      <c r="AX3" s="5"/>
      <c r="AY3" s="5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1:87" ht="33" customHeight="1" x14ac:dyDescent="0.25">
      <c r="A4" s="9" t="s">
        <v>1</v>
      </c>
      <c r="B4" s="10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2" t="s">
        <v>37</v>
      </c>
      <c r="AM4" s="12" t="s">
        <v>101</v>
      </c>
      <c r="AN4" s="12" t="s">
        <v>103</v>
      </c>
      <c r="AO4" s="12" t="s">
        <v>104</v>
      </c>
      <c r="AP4" s="12" t="s">
        <v>115</v>
      </c>
      <c r="AQ4" s="12" t="s">
        <v>117</v>
      </c>
      <c r="AR4" s="12" t="s">
        <v>118</v>
      </c>
      <c r="AS4" s="13"/>
      <c r="AT4" s="14" t="str">
        <f t="shared" ref="AT4:CI4" si="0">C4</f>
        <v>2012-1</v>
      </c>
      <c r="AU4" s="14" t="str">
        <f t="shared" si="0"/>
        <v>2012-2</v>
      </c>
      <c r="AV4" s="14" t="str">
        <f t="shared" si="0"/>
        <v>2012-3</v>
      </c>
      <c r="AW4" s="14" t="str">
        <f t="shared" si="0"/>
        <v>2012-4</v>
      </c>
      <c r="AX4" s="14" t="str">
        <f t="shared" si="0"/>
        <v>2013-1</v>
      </c>
      <c r="AY4" s="14" t="str">
        <f t="shared" si="0"/>
        <v>2013-2</v>
      </c>
      <c r="AZ4" s="14" t="str">
        <f t="shared" si="0"/>
        <v>2013-3</v>
      </c>
      <c r="BA4" s="14" t="str">
        <f t="shared" si="0"/>
        <v>2013-4</v>
      </c>
      <c r="BB4" s="14" t="str">
        <f t="shared" si="0"/>
        <v>2014-1</v>
      </c>
      <c r="BC4" s="14" t="str">
        <f t="shared" si="0"/>
        <v>2014-2</v>
      </c>
      <c r="BD4" s="14" t="str">
        <f t="shared" si="0"/>
        <v>2014-3</v>
      </c>
      <c r="BE4" s="14" t="str">
        <f t="shared" si="0"/>
        <v>2014-4</v>
      </c>
      <c r="BF4" s="14" t="str">
        <f t="shared" si="0"/>
        <v>2015-1</v>
      </c>
      <c r="BG4" s="14" t="str">
        <f t="shared" si="0"/>
        <v>2015-2</v>
      </c>
      <c r="BH4" s="14" t="str">
        <f t="shared" si="0"/>
        <v>2015-3</v>
      </c>
      <c r="BI4" s="14" t="str">
        <f t="shared" si="0"/>
        <v>2015-4</v>
      </c>
      <c r="BJ4" s="14" t="str">
        <f t="shared" si="0"/>
        <v>2016-1</v>
      </c>
      <c r="BK4" s="14" t="str">
        <f t="shared" si="0"/>
        <v>2016-2</v>
      </c>
      <c r="BL4" s="14" t="str">
        <f t="shared" si="0"/>
        <v>2016-3</v>
      </c>
      <c r="BM4" s="14" t="str">
        <f t="shared" si="0"/>
        <v>2016-4</v>
      </c>
      <c r="BN4" s="14" t="str">
        <f t="shared" si="0"/>
        <v>2017-1</v>
      </c>
      <c r="BO4" s="14" t="str">
        <f t="shared" si="0"/>
        <v>2017-2</v>
      </c>
      <c r="BP4" s="14" t="str">
        <f t="shared" si="0"/>
        <v>2017-3</v>
      </c>
      <c r="BQ4" s="14" t="str">
        <f t="shared" si="0"/>
        <v>2017-4</v>
      </c>
      <c r="BR4" s="14" t="str">
        <f t="shared" si="0"/>
        <v>2018-1</v>
      </c>
      <c r="BS4" s="14" t="str">
        <f t="shared" si="0"/>
        <v>2018-2</v>
      </c>
      <c r="BT4" s="14" t="str">
        <f t="shared" si="0"/>
        <v>2018-3</v>
      </c>
      <c r="BU4" s="14" t="str">
        <f t="shared" si="0"/>
        <v>2018-4</v>
      </c>
      <c r="BV4" s="14" t="str">
        <f t="shared" si="0"/>
        <v>2019-1</v>
      </c>
      <c r="BW4" s="14" t="str">
        <f t="shared" si="0"/>
        <v>2019-2</v>
      </c>
      <c r="BX4" s="14" t="str">
        <f t="shared" si="0"/>
        <v>2019-3</v>
      </c>
      <c r="BY4" s="14" t="str">
        <f t="shared" si="0"/>
        <v>2019-4</v>
      </c>
      <c r="BZ4" s="14" t="str">
        <f t="shared" si="0"/>
        <v>2020-1</v>
      </c>
      <c r="CA4" s="14" t="str">
        <f t="shared" si="0"/>
        <v>2020-2</v>
      </c>
      <c r="CB4" s="14" t="str">
        <f t="shared" si="0"/>
        <v>2020-3</v>
      </c>
      <c r="CC4" s="14" t="str">
        <f t="shared" si="0"/>
        <v>2020-4</v>
      </c>
      <c r="CD4" s="14" t="str">
        <f t="shared" si="0"/>
        <v>2021-1</v>
      </c>
      <c r="CE4" s="14" t="str">
        <f t="shared" si="0"/>
        <v>2021-2</v>
      </c>
      <c r="CF4" s="14" t="str">
        <f t="shared" si="0"/>
        <v>2021-3</v>
      </c>
      <c r="CG4" s="14" t="str">
        <f t="shared" si="0"/>
        <v>2021-4</v>
      </c>
      <c r="CH4" s="14" t="str">
        <f t="shared" si="0"/>
        <v>2022-1</v>
      </c>
      <c r="CI4" s="14" t="str">
        <f t="shared" si="0"/>
        <v>2022-2</v>
      </c>
    </row>
    <row r="5" spans="1:87" x14ac:dyDescent="0.25">
      <c r="A5" s="9"/>
      <c r="B5" s="10"/>
      <c r="AR5"/>
      <c r="AS5" s="15" t="str">
        <f>INDEX(A7:A42,AU2)</f>
        <v>GDP at producer prices</v>
      </c>
      <c r="AT5" s="16">
        <f t="shared" ref="AT5:CI5" si="1">INDEX(C7:C42,$AU$2)</f>
        <v>40682.580899055851</v>
      </c>
      <c r="AU5" s="16">
        <f t="shared" si="1"/>
        <v>41381.06703196068</v>
      </c>
      <c r="AV5" s="16">
        <f t="shared" si="1"/>
        <v>42606.283728755399</v>
      </c>
      <c r="AW5" s="16">
        <f t="shared" si="1"/>
        <v>43372.451835958847</v>
      </c>
      <c r="AX5" s="16">
        <f t="shared" si="1"/>
        <v>43530.240455902378</v>
      </c>
      <c r="AY5" s="17">
        <f t="shared" si="1"/>
        <v>43999.964498500762</v>
      </c>
      <c r="AZ5" s="17">
        <f t="shared" si="1"/>
        <v>44352.677985543625</v>
      </c>
      <c r="BA5" s="17">
        <f t="shared" si="1"/>
        <v>45945.041901863558</v>
      </c>
      <c r="BB5" s="17">
        <f t="shared" si="1"/>
        <v>45729.885209060354</v>
      </c>
      <c r="BC5" s="17">
        <f t="shared" si="1"/>
        <v>45424.659096355441</v>
      </c>
      <c r="BD5" s="17">
        <f t="shared" si="1"/>
        <v>45920.839128516855</v>
      </c>
      <c r="BE5" s="17">
        <f t="shared" si="1"/>
        <v>46679.403963027595</v>
      </c>
      <c r="BF5" s="17">
        <f t="shared" si="1"/>
        <v>41269.572600134241</v>
      </c>
      <c r="BG5" s="17">
        <f t="shared" si="1"/>
        <v>41007.540945747256</v>
      </c>
      <c r="BH5" s="17">
        <f t="shared" si="1"/>
        <v>40885.111040845906</v>
      </c>
      <c r="BI5" s="17">
        <f t="shared" si="1"/>
        <v>41077.065770473928</v>
      </c>
      <c r="BJ5" s="17">
        <f t="shared" si="1"/>
        <v>36669.502238494737</v>
      </c>
      <c r="BK5" s="17">
        <f t="shared" si="1"/>
        <v>36373.22304711894</v>
      </c>
      <c r="BL5" s="17">
        <f t="shared" si="1"/>
        <v>36798.824352129443</v>
      </c>
      <c r="BM5" s="17">
        <f t="shared" si="1"/>
        <v>40558.01479082591</v>
      </c>
      <c r="BN5" s="17">
        <f t="shared" si="1"/>
        <v>38949.934453956237</v>
      </c>
      <c r="BO5" s="17">
        <f t="shared" si="1"/>
        <v>38066.692199747376</v>
      </c>
      <c r="BP5" s="17">
        <f t="shared" si="1"/>
        <v>37875.004250091362</v>
      </c>
      <c r="BQ5" s="17">
        <f t="shared" si="1"/>
        <v>40866.829183134963</v>
      </c>
      <c r="BR5" s="17">
        <f t="shared" si="1"/>
        <v>39130.848046778425</v>
      </c>
      <c r="BS5" s="17">
        <f t="shared" si="1"/>
        <v>38915.396037608996</v>
      </c>
      <c r="BT5" s="17">
        <f t="shared" si="1"/>
        <v>39541.868504711165</v>
      </c>
      <c r="BU5" s="17">
        <f t="shared" si="1"/>
        <v>40681.446787172375</v>
      </c>
      <c r="BV5" s="17">
        <f t="shared" si="1"/>
        <v>38782.451172870606</v>
      </c>
      <c r="BW5" s="17">
        <f t="shared" si="1"/>
        <v>38425.99713253665</v>
      </c>
      <c r="BX5" s="17">
        <f t="shared" si="1"/>
        <v>38256.26739191782</v>
      </c>
      <c r="BY5" s="17">
        <f t="shared" si="1"/>
        <v>40012.138171395876</v>
      </c>
      <c r="BZ5" s="17">
        <f t="shared" si="1"/>
        <v>35772.910614739063</v>
      </c>
      <c r="CA5" s="17">
        <f t="shared" si="1"/>
        <v>29452.255931161362</v>
      </c>
      <c r="CB5" s="17">
        <f t="shared" si="1"/>
        <v>33700.742173870181</v>
      </c>
      <c r="CC5" s="17">
        <f t="shared" si="1"/>
        <v>35955.462353489522</v>
      </c>
      <c r="CD5" s="17">
        <f t="shared" si="1"/>
        <v>35785.876890945925</v>
      </c>
      <c r="CE5" s="17">
        <f t="shared" si="1"/>
        <v>35667.007295041352</v>
      </c>
      <c r="CF5" s="17">
        <f t="shared" si="1"/>
        <v>40744.553741265416</v>
      </c>
      <c r="CG5" s="17">
        <f t="shared" si="1"/>
        <v>44723.059273343039</v>
      </c>
      <c r="CH5" s="17">
        <f t="shared" si="1"/>
        <v>47354.623233995233</v>
      </c>
      <c r="CI5" s="17">
        <f t="shared" si="1"/>
        <v>48786.904177879725</v>
      </c>
    </row>
    <row r="6" spans="1:87" x14ac:dyDescent="0.25">
      <c r="A6" s="18" t="s">
        <v>38</v>
      </c>
      <c r="B6" s="19" t="s">
        <v>39</v>
      </c>
      <c r="AR6"/>
      <c r="AS6" s="20" t="s">
        <v>40</v>
      </c>
      <c r="AT6" s="21"/>
      <c r="AU6" s="21">
        <f>AU5/AT5-1</f>
        <v>1.7169169641374493E-2</v>
      </c>
      <c r="AV6" s="21">
        <f t="shared" ref="AV6:CI6" si="2">AV5/AU5-1</f>
        <v>2.960814654316235E-2</v>
      </c>
      <c r="AW6" s="21">
        <f t="shared" si="2"/>
        <v>1.7982514318336529E-2</v>
      </c>
      <c r="AX6" s="21">
        <f t="shared" si="2"/>
        <v>3.6379917035889164E-3</v>
      </c>
      <c r="AY6" s="21">
        <f t="shared" si="2"/>
        <v>1.0790752306416351E-2</v>
      </c>
      <c r="AZ6" s="21">
        <f t="shared" si="2"/>
        <v>8.0162220825175101E-3</v>
      </c>
      <c r="BA6" s="21">
        <f t="shared" si="2"/>
        <v>3.5902317258925232E-2</v>
      </c>
      <c r="BB6" s="21">
        <f t="shared" si="2"/>
        <v>-4.6829142796902534E-3</v>
      </c>
      <c r="BC6" s="21">
        <f t="shared" si="2"/>
        <v>-6.6745436011818038E-3</v>
      </c>
      <c r="BD6" s="21">
        <f t="shared" si="2"/>
        <v>1.0923142672549568E-2</v>
      </c>
      <c r="BE6" s="21">
        <f t="shared" si="2"/>
        <v>1.6518967181496258E-2</v>
      </c>
      <c r="BF6" s="21">
        <f t="shared" si="2"/>
        <v>-0.11589332561268795</v>
      </c>
      <c r="BG6" s="21">
        <f t="shared" si="2"/>
        <v>-6.3492698828223615E-3</v>
      </c>
      <c r="BH6" s="21">
        <f t="shared" si="2"/>
        <v>-2.9855461234148395E-3</v>
      </c>
      <c r="BI6" s="21">
        <f t="shared" si="2"/>
        <v>4.6949788013599392E-3</v>
      </c>
      <c r="BJ6" s="21">
        <f t="shared" si="2"/>
        <v>-0.10729986305758321</v>
      </c>
      <c r="BK6" s="21">
        <f t="shared" si="2"/>
        <v>-8.0797167479620402E-3</v>
      </c>
      <c r="BL6" s="21">
        <f t="shared" si="2"/>
        <v>1.1700951121630609E-2</v>
      </c>
      <c r="BM6" s="21">
        <f t="shared" si="2"/>
        <v>0.10215517764167203</v>
      </c>
      <c r="BN6" s="21">
        <f t="shared" si="2"/>
        <v>-3.9648891721234203E-2</v>
      </c>
      <c r="BO6" s="21">
        <f t="shared" si="2"/>
        <v>-2.2676347639376981E-2</v>
      </c>
      <c r="BP6" s="21">
        <f t="shared" si="2"/>
        <v>-5.0355819898973975E-3</v>
      </c>
      <c r="BQ6" s="21">
        <f t="shared" si="2"/>
        <v>7.8992068576108077E-2</v>
      </c>
      <c r="BR6" s="21">
        <f t="shared" si="2"/>
        <v>-4.2478977964675257E-2</v>
      </c>
      <c r="BS6" s="21">
        <f t="shared" si="2"/>
        <v>-5.5059376406018101E-3</v>
      </c>
      <c r="BT6" s="21">
        <f t="shared" si="2"/>
        <v>1.609831919728455E-2</v>
      </c>
      <c r="BU6" s="21">
        <f t="shared" si="2"/>
        <v>2.8819535483646685E-2</v>
      </c>
      <c r="BV6" s="21">
        <f t="shared" si="2"/>
        <v>-4.6679647954422254E-2</v>
      </c>
      <c r="BW6" s="21">
        <f t="shared" si="2"/>
        <v>-9.1911168467687654E-3</v>
      </c>
      <c r="BX6" s="21">
        <f t="shared" si="2"/>
        <v>-4.4170549441673312E-3</v>
      </c>
      <c r="BY6" s="21">
        <f t="shared" si="2"/>
        <v>4.5897597941011004E-2</v>
      </c>
      <c r="BZ6" s="21">
        <f t="shared" si="2"/>
        <v>-0.10594853837847085</v>
      </c>
      <c r="CA6" s="21">
        <f t="shared" si="2"/>
        <v>-0.1766882977918347</v>
      </c>
      <c r="CB6" s="21">
        <f t="shared" si="2"/>
        <v>0.14424994311603112</v>
      </c>
      <c r="CC6" s="21">
        <f t="shared" si="2"/>
        <v>6.6904169884054676E-2</v>
      </c>
      <c r="CD6" s="21">
        <f t="shared" si="2"/>
        <v>-4.7165423955990438E-3</v>
      </c>
      <c r="CE6" s="21">
        <f t="shared" si="2"/>
        <v>-3.3216901814874245E-3</v>
      </c>
      <c r="CF6" s="21">
        <f t="shared" si="2"/>
        <v>0.14235975573229487</v>
      </c>
      <c r="CG6" s="21">
        <f t="shared" si="2"/>
        <v>9.7645087913878825E-2</v>
      </c>
      <c r="CH6" s="21">
        <f t="shared" si="2"/>
        <v>5.8841322651215E-2</v>
      </c>
      <c r="CI6" s="21">
        <f t="shared" si="2"/>
        <v>3.0245852380814231E-2</v>
      </c>
    </row>
    <row r="7" spans="1:87" x14ac:dyDescent="0.25">
      <c r="A7" s="22" t="s">
        <v>41</v>
      </c>
      <c r="B7" s="9" t="s">
        <v>42</v>
      </c>
      <c r="C7" s="17">
        <v>256.16323961304005</v>
      </c>
      <c r="D7" s="17">
        <v>250.3291337317026</v>
      </c>
      <c r="E7" s="17">
        <v>264.55701345013546</v>
      </c>
      <c r="F7" s="17">
        <v>287.40800667096562</v>
      </c>
      <c r="G7" s="17">
        <v>305.25450238689808</v>
      </c>
      <c r="H7" s="17">
        <v>311.77340402214259</v>
      </c>
      <c r="I7" s="17">
        <v>323.87009312483258</v>
      </c>
      <c r="J7" s="17">
        <v>329.53657444345686</v>
      </c>
      <c r="K7" s="17">
        <v>310.77059452616436</v>
      </c>
      <c r="L7" s="17">
        <v>311.64623035589722</v>
      </c>
      <c r="M7" s="17">
        <v>325.64266826605814</v>
      </c>
      <c r="N7" s="17">
        <v>356.88084117440314</v>
      </c>
      <c r="O7" s="17">
        <v>396.69582557781149</v>
      </c>
      <c r="P7" s="17">
        <v>422.11769503319596</v>
      </c>
      <c r="Q7" s="17">
        <v>429.72712978554461</v>
      </c>
      <c r="R7" s="17">
        <v>429.55045342200424</v>
      </c>
      <c r="S7" s="17">
        <v>418.94943467314721</v>
      </c>
      <c r="T7" s="17">
        <v>412.65478434836626</v>
      </c>
      <c r="U7" s="17">
        <v>412.07067416450258</v>
      </c>
      <c r="V7" s="17">
        <v>434.91167162075072</v>
      </c>
      <c r="W7" s="17">
        <v>465.81708516366206</v>
      </c>
      <c r="X7" s="17">
        <v>478.26733357597351</v>
      </c>
      <c r="Y7" s="17">
        <v>473.76502354914061</v>
      </c>
      <c r="Z7" s="17">
        <v>479.1162651659323</v>
      </c>
      <c r="AA7" s="17">
        <v>464.24476910333505</v>
      </c>
      <c r="AB7" s="17">
        <v>444.66082251423211</v>
      </c>
      <c r="AC7" s="17">
        <v>406.533839296434</v>
      </c>
      <c r="AD7" s="17">
        <v>375.83941722547155</v>
      </c>
      <c r="AE7" s="17">
        <v>343.04620089872878</v>
      </c>
      <c r="AF7" s="17">
        <v>323.33495840648987</v>
      </c>
      <c r="AG7" s="17">
        <v>315.44936497944104</v>
      </c>
      <c r="AH7" s="17">
        <v>341.72879074974981</v>
      </c>
      <c r="AI7" s="17">
        <v>391.06031057190114</v>
      </c>
      <c r="AJ7" s="17">
        <v>417.70039976665197</v>
      </c>
      <c r="AK7" s="17">
        <v>423.95933845810038</v>
      </c>
      <c r="AL7" s="17">
        <v>431.14652635898904</v>
      </c>
      <c r="AM7" s="17">
        <v>415.37826029343319</v>
      </c>
      <c r="AN7" s="17">
        <v>402.40694012896074</v>
      </c>
      <c r="AO7" s="17">
        <v>386.86552394186083</v>
      </c>
      <c r="AP7" s="17">
        <v>387.95964243072592</v>
      </c>
      <c r="AQ7" s="17">
        <v>391.57167088422722</v>
      </c>
      <c r="AR7" s="17">
        <v>395.99982484929069</v>
      </c>
      <c r="AS7"/>
      <c r="AY7" s="20"/>
      <c r="BZ7" s="23"/>
      <c r="CA7" s="23"/>
      <c r="CB7" s="23"/>
      <c r="CC7" s="23"/>
      <c r="CD7" s="23"/>
      <c r="CE7" s="23"/>
    </row>
    <row r="8" spans="1:87" x14ac:dyDescent="0.25">
      <c r="A8" s="22" t="s">
        <v>43</v>
      </c>
      <c r="B8" s="9" t="s">
        <v>44</v>
      </c>
      <c r="C8" s="17">
        <v>9022.8340777956982</v>
      </c>
      <c r="D8" s="17">
        <v>8791.3779329154004</v>
      </c>
      <c r="E8" s="17">
        <v>8828.5561176443953</v>
      </c>
      <c r="F8" s="17">
        <v>9284.4503953958792</v>
      </c>
      <c r="G8" s="17">
        <v>10160.932748451496</v>
      </c>
      <c r="H8" s="17">
        <v>10209.938218309819</v>
      </c>
      <c r="I8" s="17">
        <v>10304.988747296564</v>
      </c>
      <c r="J8" s="17">
        <v>9854.3707024060623</v>
      </c>
      <c r="K8" s="17">
        <v>10627.716264674704</v>
      </c>
      <c r="L8" s="17">
        <v>9731.4664410249352</v>
      </c>
      <c r="M8" s="17">
        <v>9336.6914967753055</v>
      </c>
      <c r="N8" s="17">
        <v>8333.3054103305749</v>
      </c>
      <c r="O8" s="17">
        <v>6256.9154643376614</v>
      </c>
      <c r="P8" s="17">
        <v>6078.8856546139123</v>
      </c>
      <c r="Q8" s="17">
        <v>5163.5765837748868</v>
      </c>
      <c r="R8" s="17">
        <v>4646.1911114893583</v>
      </c>
      <c r="S8" s="17">
        <v>3664.0596516679179</v>
      </c>
      <c r="T8" s="17">
        <v>3501.5808301262941</v>
      </c>
      <c r="U8" s="17">
        <v>3540.5130367371244</v>
      </c>
      <c r="V8" s="17">
        <v>4249.7386209103261</v>
      </c>
      <c r="W8" s="17">
        <v>5129.6240787292736</v>
      </c>
      <c r="X8" s="17">
        <v>4406.4822699062624</v>
      </c>
      <c r="Y8" s="17">
        <v>4456.1975203995844</v>
      </c>
      <c r="Z8" s="17">
        <v>5129.1003754353778</v>
      </c>
      <c r="AA8" s="17">
        <v>5747.7844685541368</v>
      </c>
      <c r="AB8" s="17">
        <v>5348.7345262336012</v>
      </c>
      <c r="AC8" s="17">
        <v>5448.4847152354996</v>
      </c>
      <c r="AD8" s="17">
        <v>5579.8655271481502</v>
      </c>
      <c r="AE8" s="17">
        <v>5731.9613936643309</v>
      </c>
      <c r="AF8" s="17">
        <v>5327.8440273669712</v>
      </c>
      <c r="AG8" s="17">
        <v>4816.2178862853625</v>
      </c>
      <c r="AH8" s="17">
        <v>4810.3003916685338</v>
      </c>
      <c r="AI8" s="17">
        <v>3859.2718415576483</v>
      </c>
      <c r="AJ8" s="17">
        <v>2538.7345436408655</v>
      </c>
      <c r="AK8" s="17">
        <v>2821.5759817647154</v>
      </c>
      <c r="AL8" s="17">
        <v>3557.0729854314268</v>
      </c>
      <c r="AM8" s="17">
        <v>4480.5107938994151</v>
      </c>
      <c r="AN8" s="17">
        <v>5059.5150774923823</v>
      </c>
      <c r="AO8" s="17">
        <v>6028.8976179761066</v>
      </c>
      <c r="AP8" s="17">
        <v>7409.6759773936974</v>
      </c>
      <c r="AQ8" s="17">
        <v>9558.7736994980623</v>
      </c>
      <c r="AR8" s="17">
        <v>10453.788005955703</v>
      </c>
      <c r="AS8"/>
      <c r="AY8" s="20"/>
      <c r="BZ8" s="24"/>
      <c r="CA8" s="24"/>
      <c r="CB8" s="24"/>
      <c r="CC8" s="24"/>
      <c r="CD8" s="24"/>
      <c r="CE8" s="24"/>
    </row>
    <row r="9" spans="1:87" x14ac:dyDescent="0.25">
      <c r="A9" s="22" t="s">
        <v>45</v>
      </c>
      <c r="B9" s="9" t="s">
        <v>46</v>
      </c>
      <c r="C9" s="17">
        <v>8154.8123615856512</v>
      </c>
      <c r="D9" s="17">
        <v>7993.1227745999586</v>
      </c>
      <c r="E9" s="17">
        <v>8101.2345881897591</v>
      </c>
      <c r="F9" s="17">
        <v>7593.388850130681</v>
      </c>
      <c r="G9" s="17">
        <v>7641.3629384981423</v>
      </c>
      <c r="H9" s="17">
        <v>6741.0136361310433</v>
      </c>
      <c r="I9" s="17">
        <v>6286.6827649920169</v>
      </c>
      <c r="J9" s="17">
        <v>6632.4530111592348</v>
      </c>
      <c r="K9" s="17">
        <v>7495.5398289933055</v>
      </c>
      <c r="L9" s="17">
        <v>7195.14096684379</v>
      </c>
      <c r="M9" s="17">
        <v>7271.8580502408777</v>
      </c>
      <c r="N9" s="17">
        <v>7077.6831917060154</v>
      </c>
      <c r="O9" s="17">
        <v>6604.2515122188051</v>
      </c>
      <c r="P9" s="17">
        <v>6132.0372392103236</v>
      </c>
      <c r="Q9" s="17">
        <v>6573.9448392884733</v>
      </c>
      <c r="R9" s="17">
        <v>6774.552060115504</v>
      </c>
      <c r="S9" s="17">
        <v>6574.5342715093539</v>
      </c>
      <c r="T9" s="17">
        <v>6740.9837025537836</v>
      </c>
      <c r="U9" s="17">
        <v>6753.1982529748066</v>
      </c>
      <c r="V9" s="17">
        <v>7587.4194391771407</v>
      </c>
      <c r="W9" s="17">
        <v>7517.3777125038005</v>
      </c>
      <c r="X9" s="17">
        <v>6667.2704792274089</v>
      </c>
      <c r="Y9" s="17">
        <v>6367.3428446088092</v>
      </c>
      <c r="Z9" s="17">
        <v>7229.3745758218556</v>
      </c>
      <c r="AA9" s="17">
        <v>7472.7238518014192</v>
      </c>
      <c r="AB9" s="17">
        <v>7330.5994291441839</v>
      </c>
      <c r="AC9" s="17">
        <v>7492.0442632792729</v>
      </c>
      <c r="AD9" s="17">
        <v>7714.9609501597024</v>
      </c>
      <c r="AE9" s="17">
        <v>7261.6046270132883</v>
      </c>
      <c r="AF9" s="17">
        <v>6806.4213176565318</v>
      </c>
      <c r="AG9" s="17">
        <v>6284.3272960477971</v>
      </c>
      <c r="AH9" s="17">
        <v>6610.584550245756</v>
      </c>
      <c r="AI9" s="17">
        <v>6094.6897716848489</v>
      </c>
      <c r="AJ9" s="17">
        <v>5066.8031020445578</v>
      </c>
      <c r="AK9" s="17">
        <v>5129.7538299394173</v>
      </c>
      <c r="AL9" s="17">
        <v>5794.1869095054017</v>
      </c>
      <c r="AM9" s="17">
        <v>6808.818050590422</v>
      </c>
      <c r="AN9" s="17">
        <v>7552.4937993913863</v>
      </c>
      <c r="AO9" s="17">
        <v>8295.5831213865404</v>
      </c>
      <c r="AP9" s="17">
        <v>9875.1247368508011</v>
      </c>
      <c r="AQ9" s="17">
        <v>11542.673774039988</v>
      </c>
      <c r="AR9" s="17">
        <v>11430.433311100705</v>
      </c>
      <c r="AS9"/>
      <c r="AY9" s="20"/>
      <c r="BZ9" s="25"/>
      <c r="CA9" s="23"/>
      <c r="CB9" s="24"/>
      <c r="CC9" s="24"/>
      <c r="CD9" s="24"/>
      <c r="CE9" s="24"/>
    </row>
    <row r="10" spans="1:87" x14ac:dyDescent="0.25">
      <c r="A10" s="26" t="s">
        <v>47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/>
      <c r="AY10" s="20"/>
    </row>
    <row r="11" spans="1:87" x14ac:dyDescent="0.25">
      <c r="A11" s="26" t="s">
        <v>48</v>
      </c>
      <c r="B11" s="9" t="s">
        <v>49</v>
      </c>
      <c r="C11" s="17">
        <v>1191.5862554000012</v>
      </c>
      <c r="D11" s="17">
        <v>1224.7339754813033</v>
      </c>
      <c r="E11" s="17">
        <v>1264.5520004450382</v>
      </c>
      <c r="F11" s="17">
        <v>1432.5462058439794</v>
      </c>
      <c r="G11" s="17">
        <v>1349.989523440662</v>
      </c>
      <c r="H11" s="17">
        <v>1397.9394681346666</v>
      </c>
      <c r="I11" s="17">
        <v>1469.295021131398</v>
      </c>
      <c r="J11" s="17">
        <v>1469.6763814746053</v>
      </c>
      <c r="K11" s="17">
        <v>1324.7417667953855</v>
      </c>
      <c r="L11" s="17">
        <v>1373.8159464574026</v>
      </c>
      <c r="M11" s="17">
        <v>1493.6729584362367</v>
      </c>
      <c r="N11" s="17">
        <v>1761.613672182986</v>
      </c>
      <c r="O11" s="17">
        <v>1889.1005176817491</v>
      </c>
      <c r="P11" s="17">
        <v>2055.8618575625396</v>
      </c>
      <c r="Q11" s="17">
        <v>2190.5972489194664</v>
      </c>
      <c r="R11" s="17">
        <v>2236.3911646953838</v>
      </c>
      <c r="S11" s="17">
        <v>2363.0349581663859</v>
      </c>
      <c r="T11" s="17">
        <v>2216.759866480932</v>
      </c>
      <c r="U11" s="17">
        <v>2135.3473537169766</v>
      </c>
      <c r="V11" s="17">
        <v>2256.9047232395696</v>
      </c>
      <c r="W11" s="17">
        <v>1815.6875479501464</v>
      </c>
      <c r="X11" s="17">
        <v>2012.0888188821605</v>
      </c>
      <c r="Y11" s="17">
        <v>1972.5743897108255</v>
      </c>
      <c r="Z11" s="17">
        <v>2292.3996331152721</v>
      </c>
      <c r="AA11" s="17">
        <v>2124.208366284618</v>
      </c>
      <c r="AB11" s="17">
        <v>2352.9809559537357</v>
      </c>
      <c r="AC11" s="17">
        <v>2644.3129801983741</v>
      </c>
      <c r="AD11" s="17">
        <v>2555.3845250513041</v>
      </c>
      <c r="AE11" s="17">
        <v>2320.2470270494373</v>
      </c>
      <c r="AF11" s="17">
        <v>2565.9087340451329</v>
      </c>
      <c r="AG11" s="17">
        <v>2614.0497276821652</v>
      </c>
      <c r="AH11" s="17">
        <v>2667.3810715383079</v>
      </c>
      <c r="AI11" s="17">
        <v>2335.2763223466573</v>
      </c>
      <c r="AJ11" s="17">
        <v>2320.7844780238056</v>
      </c>
      <c r="AK11" s="17">
        <v>2458.3234979670219</v>
      </c>
      <c r="AL11" s="17">
        <v>2501.1292979887917</v>
      </c>
      <c r="AM11" s="17">
        <v>2250.5702549639259</v>
      </c>
      <c r="AN11" s="17">
        <v>2567.3075538295711</v>
      </c>
      <c r="AO11" s="17">
        <v>2787.7593440427418</v>
      </c>
      <c r="AP11" s="17">
        <v>2888.5403486270529</v>
      </c>
      <c r="AQ11" s="17">
        <v>3065.2731043862382</v>
      </c>
      <c r="AR11" s="17">
        <v>3291.8007379680685</v>
      </c>
      <c r="AS11"/>
      <c r="AY11" s="20"/>
    </row>
    <row r="12" spans="1:87" ht="25.5" x14ac:dyDescent="0.25">
      <c r="A12" s="26" t="s">
        <v>50</v>
      </c>
      <c r="B12" s="9" t="s">
        <v>51</v>
      </c>
      <c r="C12" s="17">
        <v>268.45479620397742</v>
      </c>
      <c r="D12" s="17">
        <v>266.70768173126163</v>
      </c>
      <c r="E12" s="17">
        <v>280.89374703301655</v>
      </c>
      <c r="F12" s="17">
        <v>273.26448969840737</v>
      </c>
      <c r="G12" s="17">
        <v>285.38063037716847</v>
      </c>
      <c r="H12" s="17">
        <v>299.41106916754143</v>
      </c>
      <c r="I12" s="17">
        <v>303.36762947822263</v>
      </c>
      <c r="J12" s="17">
        <v>308.56555944878056</v>
      </c>
      <c r="K12" s="17">
        <v>305.32984508032268</v>
      </c>
      <c r="L12" s="17">
        <v>312.72501569740871</v>
      </c>
      <c r="M12" s="17">
        <v>324.37594227631672</v>
      </c>
      <c r="N12" s="17">
        <v>320.33608388068171</v>
      </c>
      <c r="O12" s="17">
        <v>310.55361622918383</v>
      </c>
      <c r="P12" s="17">
        <v>313.64522698761232</v>
      </c>
      <c r="Q12" s="17">
        <v>310.12120190865824</v>
      </c>
      <c r="R12" s="17">
        <v>314.12523350953552</v>
      </c>
      <c r="S12" s="17">
        <v>314.05053921624375</v>
      </c>
      <c r="T12" s="17">
        <v>300.05212948129883</v>
      </c>
      <c r="U12" s="17">
        <v>311.37727233329167</v>
      </c>
      <c r="V12" s="17">
        <v>311.68412097726446</v>
      </c>
      <c r="W12" s="17">
        <v>278.64220053490556</v>
      </c>
      <c r="X12" s="17">
        <v>267.14122210982907</v>
      </c>
      <c r="Y12" s="17">
        <v>265.69209155903445</v>
      </c>
      <c r="Z12" s="17">
        <v>257.28455663730534</v>
      </c>
      <c r="AA12" s="17">
        <v>258.30355912374836</v>
      </c>
      <c r="AB12" s="17">
        <v>257.45330270818522</v>
      </c>
      <c r="AC12" s="17">
        <v>274.18901318772953</v>
      </c>
      <c r="AD12" s="17">
        <v>277.78811687201562</v>
      </c>
      <c r="AE12" s="17">
        <v>265.90053512577782</v>
      </c>
      <c r="AF12" s="17">
        <v>269.67892223361747</v>
      </c>
      <c r="AG12" s="17">
        <v>256.27691289444817</v>
      </c>
      <c r="AH12" s="17">
        <v>248.85330225912867</v>
      </c>
      <c r="AI12" s="17">
        <v>251.00956817350431</v>
      </c>
      <c r="AJ12" s="17">
        <v>240.86089561174413</v>
      </c>
      <c r="AK12" s="17">
        <v>229.87991870019619</v>
      </c>
      <c r="AL12" s="17">
        <v>229.76144911839509</v>
      </c>
      <c r="AM12" s="17">
        <v>223.35729250425129</v>
      </c>
      <c r="AN12" s="17">
        <v>227.51850431177502</v>
      </c>
      <c r="AO12" s="17">
        <v>233.33456456063743</v>
      </c>
      <c r="AP12" s="17">
        <v>225.89551371983276</v>
      </c>
      <c r="AQ12" s="17">
        <v>222.91048405595524</v>
      </c>
      <c r="AR12" s="17">
        <v>261.78816839775777</v>
      </c>
      <c r="AS12"/>
      <c r="AY12" s="20"/>
    </row>
    <row r="13" spans="1:87" x14ac:dyDescent="0.25">
      <c r="A13" s="26" t="s">
        <v>52</v>
      </c>
      <c r="B13" s="9" t="s">
        <v>53</v>
      </c>
      <c r="C13" s="17">
        <v>6162.8950456471457</v>
      </c>
      <c r="D13" s="17">
        <v>5879.4487691682507</v>
      </c>
      <c r="E13" s="17">
        <v>5937.1651516798865</v>
      </c>
      <c r="F13" s="17">
        <v>5211.4407545047197</v>
      </c>
      <c r="G13" s="17">
        <v>5263.5235166689436</v>
      </c>
      <c r="H13" s="17">
        <v>4140.594217137188</v>
      </c>
      <c r="I13" s="17">
        <v>3637.9257797568762</v>
      </c>
      <c r="J13" s="17">
        <v>4045.810052436997</v>
      </c>
      <c r="K13" s="17">
        <v>5024.5119658946314</v>
      </c>
      <c r="L13" s="17">
        <v>4641.4850306310564</v>
      </c>
      <c r="M13" s="17">
        <v>4645.0334992542284</v>
      </c>
      <c r="N13" s="17">
        <v>4291.6234482200834</v>
      </c>
      <c r="O13" s="17">
        <v>3742.3745603666293</v>
      </c>
      <c r="P13" s="17">
        <v>2966.8496690460743</v>
      </c>
      <c r="Q13" s="17">
        <v>3176.8502466021487</v>
      </c>
      <c r="R13" s="17">
        <v>3525.3233311638355</v>
      </c>
      <c r="S13" s="17">
        <v>3206.7175978969067</v>
      </c>
      <c r="T13" s="17">
        <v>3464.283525641571</v>
      </c>
      <c r="U13" s="17">
        <v>3541.8377290159387</v>
      </c>
      <c r="V13" s="17">
        <v>4248.7485782461827</v>
      </c>
      <c r="W13" s="17">
        <v>4539.8869373184853</v>
      </c>
      <c r="X13" s="17">
        <v>3505.603462557865</v>
      </c>
      <c r="Y13" s="17">
        <v>3324.1038464530106</v>
      </c>
      <c r="Z13" s="17">
        <v>3764.3339619921517</v>
      </c>
      <c r="AA13" s="17">
        <v>4316.8577452422905</v>
      </c>
      <c r="AB13" s="17">
        <v>3794.326300458355</v>
      </c>
      <c r="AC13" s="17">
        <v>3712.3338707069374</v>
      </c>
      <c r="AD13" s="17">
        <v>4063.3292322386355</v>
      </c>
      <c r="AE13" s="17">
        <v>3875.1470747403059</v>
      </c>
      <c r="AF13" s="17">
        <v>3031.1463107616364</v>
      </c>
      <c r="AG13" s="17">
        <v>2632.5556952185652</v>
      </c>
      <c r="AH13" s="17">
        <v>2756.9389616482672</v>
      </c>
      <c r="AI13" s="17">
        <v>2668.0815691724138</v>
      </c>
      <c r="AJ13" s="17">
        <v>1861.1860049776265</v>
      </c>
      <c r="AK13" s="17">
        <v>1720.1643325672835</v>
      </c>
      <c r="AL13" s="17">
        <v>2157.0478284537357</v>
      </c>
      <c r="AM13" s="17">
        <v>3268.8950148774611</v>
      </c>
      <c r="AN13" s="17">
        <v>3823.4425769433324</v>
      </c>
      <c r="AO13" s="17">
        <v>4391.894911390973</v>
      </c>
      <c r="AP13" s="17">
        <v>6080.9160061095599</v>
      </c>
      <c r="AQ13" s="17">
        <v>7296.3862576301426</v>
      </c>
      <c r="AR13" s="17">
        <v>6883.8586083488308</v>
      </c>
      <c r="AS13"/>
      <c r="AY13" s="20"/>
    </row>
    <row r="14" spans="1:87" x14ac:dyDescent="0.25">
      <c r="A14" s="26" t="s">
        <v>54</v>
      </c>
      <c r="B14" s="9" t="s">
        <v>55</v>
      </c>
      <c r="C14" s="17">
        <v>531.87626433452704</v>
      </c>
      <c r="D14" s="17">
        <v>622.23234821914309</v>
      </c>
      <c r="E14" s="17">
        <v>618.62368903181743</v>
      </c>
      <c r="F14" s="17">
        <v>676.13740008357479</v>
      </c>
      <c r="G14" s="17">
        <v>742.46926801136851</v>
      </c>
      <c r="H14" s="17">
        <v>903.06888169164768</v>
      </c>
      <c r="I14" s="17">
        <v>876.09433462551999</v>
      </c>
      <c r="J14" s="17">
        <v>808.40101779885208</v>
      </c>
      <c r="K14" s="17">
        <v>840.95625122296565</v>
      </c>
      <c r="L14" s="17">
        <v>867.11497405792261</v>
      </c>
      <c r="M14" s="17">
        <v>808.7756502740956</v>
      </c>
      <c r="N14" s="17">
        <v>704.10998742226411</v>
      </c>
      <c r="O14" s="17">
        <v>662.22281794124319</v>
      </c>
      <c r="P14" s="17">
        <v>795.68048561409705</v>
      </c>
      <c r="Q14" s="17">
        <v>896.37614185819962</v>
      </c>
      <c r="R14" s="17">
        <v>698.71233074674944</v>
      </c>
      <c r="S14" s="17">
        <v>690.73117622981761</v>
      </c>
      <c r="T14" s="17">
        <v>759.8881809499818</v>
      </c>
      <c r="U14" s="17">
        <v>764.63589790859908</v>
      </c>
      <c r="V14" s="17">
        <v>770.08201671412337</v>
      </c>
      <c r="W14" s="17">
        <v>883.16102670026328</v>
      </c>
      <c r="X14" s="17">
        <v>882.43697567755407</v>
      </c>
      <c r="Y14" s="17">
        <v>804.97251688593872</v>
      </c>
      <c r="Z14" s="17">
        <v>915.35642407712646</v>
      </c>
      <c r="AA14" s="17">
        <v>773.35418115076232</v>
      </c>
      <c r="AB14" s="17">
        <v>925.83887002390816</v>
      </c>
      <c r="AC14" s="17">
        <v>861.20839918623142</v>
      </c>
      <c r="AD14" s="17">
        <v>818.45907599774716</v>
      </c>
      <c r="AE14" s="17">
        <v>800.30999009776724</v>
      </c>
      <c r="AF14" s="17">
        <v>939.68735061614473</v>
      </c>
      <c r="AG14" s="17">
        <v>781.44496025261788</v>
      </c>
      <c r="AH14" s="17">
        <v>937.41121480005199</v>
      </c>
      <c r="AI14" s="17">
        <v>840.32231199227272</v>
      </c>
      <c r="AJ14" s="17">
        <v>643.97172343138106</v>
      </c>
      <c r="AK14" s="17">
        <v>721.3860807049158</v>
      </c>
      <c r="AL14" s="17">
        <v>906.24833394447967</v>
      </c>
      <c r="AM14" s="17">
        <v>1065.9954882447839</v>
      </c>
      <c r="AN14" s="17">
        <v>934.22516430670839</v>
      </c>
      <c r="AO14" s="17">
        <v>882.59430139218841</v>
      </c>
      <c r="AP14" s="17">
        <v>679.77286839435476</v>
      </c>
      <c r="AQ14" s="17">
        <v>958.10392796765075</v>
      </c>
      <c r="AR14" s="17">
        <v>992.98579638604792</v>
      </c>
      <c r="AS14"/>
      <c r="AY14" s="20"/>
    </row>
    <row r="15" spans="1:87" x14ac:dyDescent="0.25">
      <c r="A15" s="22" t="s">
        <v>56</v>
      </c>
      <c r="B15" s="9" t="s">
        <v>57</v>
      </c>
      <c r="C15" s="17">
        <v>1147.0787204856827</v>
      </c>
      <c r="D15" s="17">
        <v>1231.8041149023056</v>
      </c>
      <c r="E15" s="17">
        <v>1432.3132108143002</v>
      </c>
      <c r="F15" s="17">
        <v>1432.7958267977115</v>
      </c>
      <c r="G15" s="17">
        <v>1583.2527919023323</v>
      </c>
      <c r="H15" s="17">
        <v>1581.1252869360098</v>
      </c>
      <c r="I15" s="17">
        <v>1495.2175202421254</v>
      </c>
      <c r="J15" s="17">
        <v>1231.3281479195323</v>
      </c>
      <c r="K15" s="17">
        <v>1626.5350188048501</v>
      </c>
      <c r="L15" s="17">
        <v>1576.6042979471097</v>
      </c>
      <c r="M15" s="17">
        <v>1467.6824320753042</v>
      </c>
      <c r="N15" s="17">
        <v>1485.1943841727361</v>
      </c>
      <c r="O15" s="17">
        <v>1228.9699770318534</v>
      </c>
      <c r="P15" s="17">
        <v>1066.1748911055568</v>
      </c>
      <c r="Q15" s="17">
        <v>859.57691604834565</v>
      </c>
      <c r="R15" s="17">
        <v>585.32937781424357</v>
      </c>
      <c r="S15" s="17">
        <v>380.81149786383395</v>
      </c>
      <c r="T15" s="17">
        <v>353.20207121371635</v>
      </c>
      <c r="U15" s="17">
        <v>347.67268974132918</v>
      </c>
      <c r="V15" s="17">
        <v>419.67888006398891</v>
      </c>
      <c r="W15" s="17">
        <v>477.32642724684615</v>
      </c>
      <c r="X15" s="17">
        <v>639.77755806624475</v>
      </c>
      <c r="Y15" s="17">
        <v>688.09770607353005</v>
      </c>
      <c r="Z15" s="17">
        <v>827.19956465909297</v>
      </c>
      <c r="AA15" s="17">
        <v>847.81114282980423</v>
      </c>
      <c r="AB15" s="17">
        <v>812.99134867162979</v>
      </c>
      <c r="AC15" s="17">
        <v>845.16645492661155</v>
      </c>
      <c r="AD15" s="17">
        <v>854.18578271876731</v>
      </c>
      <c r="AE15" s="17">
        <v>786.697933643135</v>
      </c>
      <c r="AF15" s="17">
        <v>757.29414791819568</v>
      </c>
      <c r="AG15" s="17">
        <v>739.06349195961093</v>
      </c>
      <c r="AH15" s="17">
        <v>753.39197061415996</v>
      </c>
      <c r="AI15" s="17">
        <v>755.49268705450811</v>
      </c>
      <c r="AJ15" s="17">
        <v>664.81978328313187</v>
      </c>
      <c r="AK15" s="17">
        <v>636.94364032514079</v>
      </c>
      <c r="AL15" s="17">
        <v>740.93547563338689</v>
      </c>
      <c r="AM15" s="17">
        <v>894.66984320456322</v>
      </c>
      <c r="AN15" s="17">
        <v>1006.029461557867</v>
      </c>
      <c r="AO15" s="17">
        <v>1103.3012042962475</v>
      </c>
      <c r="AP15" s="17">
        <v>1267.0191875624737</v>
      </c>
      <c r="AQ15" s="17">
        <v>1326.5480140414388</v>
      </c>
      <c r="AR15" s="17">
        <v>1349.5140581636717</v>
      </c>
      <c r="AS15"/>
      <c r="AY15" s="20"/>
    </row>
    <row r="16" spans="1:87" x14ac:dyDescent="0.25">
      <c r="A16" s="22" t="s">
        <v>58</v>
      </c>
      <c r="B16" s="9" t="s">
        <v>59</v>
      </c>
      <c r="C16" s="17">
        <v>476.09664191989913</v>
      </c>
      <c r="D16" s="17">
        <v>541.76244778171804</v>
      </c>
      <c r="E16" s="17">
        <v>544.55077948952635</v>
      </c>
      <c r="F16" s="17">
        <v>529.11072235353868</v>
      </c>
      <c r="G16" s="17">
        <v>540.65351381791879</v>
      </c>
      <c r="H16" s="17">
        <v>676.5916465481464</v>
      </c>
      <c r="I16" s="17">
        <v>564.48827971009177</v>
      </c>
      <c r="J16" s="17">
        <v>542.74869886911313</v>
      </c>
      <c r="K16" s="17">
        <v>543.00628840957677</v>
      </c>
      <c r="L16" s="17">
        <v>542.72187588078475</v>
      </c>
      <c r="M16" s="17">
        <v>464.40770616733062</v>
      </c>
      <c r="N16" s="17">
        <v>549.07128712602366</v>
      </c>
      <c r="O16" s="17">
        <v>587.05156252893653</v>
      </c>
      <c r="P16" s="17">
        <v>618.27252272993258</v>
      </c>
      <c r="Q16" s="17">
        <v>513.0285472415851</v>
      </c>
      <c r="R16" s="17">
        <v>578.28924979327303</v>
      </c>
      <c r="S16" s="17">
        <v>553.09500657617423</v>
      </c>
      <c r="T16" s="17">
        <v>547.10130752905729</v>
      </c>
      <c r="U16" s="17">
        <v>438.97511028645675</v>
      </c>
      <c r="V16" s="17">
        <v>511.87592138722704</v>
      </c>
      <c r="W16" s="17">
        <v>449.28145717635846</v>
      </c>
      <c r="X16" s="17">
        <v>475.79904423165738</v>
      </c>
      <c r="Y16" s="17">
        <v>407.77863647895407</v>
      </c>
      <c r="Z16" s="17">
        <v>470.21441156263438</v>
      </c>
      <c r="AA16" s="17">
        <v>466.48701898063604</v>
      </c>
      <c r="AB16" s="17">
        <v>474.60654476254075</v>
      </c>
      <c r="AC16" s="17">
        <v>460.98000220778357</v>
      </c>
      <c r="AD16" s="17">
        <v>487.7021010459186</v>
      </c>
      <c r="AE16" s="17">
        <v>484.55987963317352</v>
      </c>
      <c r="AF16" s="17">
        <v>496.1605365312459</v>
      </c>
      <c r="AG16" s="17">
        <v>498.88933343584938</v>
      </c>
      <c r="AH16" s="17">
        <v>477.64744852064655</v>
      </c>
      <c r="AI16" s="17">
        <v>472.83709162276318</v>
      </c>
      <c r="AJ16" s="17">
        <v>484.14478151992773</v>
      </c>
      <c r="AK16" s="17">
        <v>486.90918258186434</v>
      </c>
      <c r="AL16" s="17">
        <v>477.58748029816212</v>
      </c>
      <c r="AM16" s="17">
        <v>532.76804793835572</v>
      </c>
      <c r="AN16" s="17">
        <v>477.88693799771397</v>
      </c>
      <c r="AO16" s="17">
        <v>480.62378158738034</v>
      </c>
      <c r="AP16" s="17">
        <v>480.60055030952731</v>
      </c>
      <c r="AQ16" s="17">
        <v>496.55068123432306</v>
      </c>
      <c r="AR16" s="17">
        <v>488.69399911688805</v>
      </c>
      <c r="AS16"/>
      <c r="AY16" s="20"/>
    </row>
    <row r="17" spans="1:51" x14ac:dyDescent="0.25">
      <c r="A17" s="22" t="s">
        <v>60</v>
      </c>
      <c r="B17" s="9" t="s">
        <v>61</v>
      </c>
      <c r="C17" s="17">
        <v>2190.8011962422188</v>
      </c>
      <c r="D17" s="17">
        <v>2243.0774135440442</v>
      </c>
      <c r="E17" s="17">
        <v>2272.277072746117</v>
      </c>
      <c r="F17" s="17">
        <v>2072.3747357068692</v>
      </c>
      <c r="G17" s="17">
        <v>2219.107951938227</v>
      </c>
      <c r="H17" s="17">
        <v>2520.5724236314763</v>
      </c>
      <c r="I17" s="17">
        <v>2353.0736196431908</v>
      </c>
      <c r="J17" s="17">
        <v>2289.0623025432678</v>
      </c>
      <c r="K17" s="17">
        <v>2366.3386914768171</v>
      </c>
      <c r="L17" s="17">
        <v>2289.6070369743456</v>
      </c>
      <c r="M17" s="17">
        <v>2465.6896735847613</v>
      </c>
      <c r="N17" s="17">
        <v>2616.5483155656621</v>
      </c>
      <c r="O17" s="17">
        <v>2487.0766198572765</v>
      </c>
      <c r="P17" s="17">
        <v>2639.3425382404203</v>
      </c>
      <c r="Q17" s="17">
        <v>2419.4894632646774</v>
      </c>
      <c r="R17" s="17">
        <v>2218.4913215224533</v>
      </c>
      <c r="S17" s="17">
        <v>2300.680183934016</v>
      </c>
      <c r="T17" s="17">
        <v>2292.1899388947863</v>
      </c>
      <c r="U17" s="17">
        <v>2412.8931138717394</v>
      </c>
      <c r="V17" s="17">
        <v>2285.4129333663113</v>
      </c>
      <c r="W17" s="17">
        <v>2395.8891986996728</v>
      </c>
      <c r="X17" s="17">
        <v>2391.9056985567195</v>
      </c>
      <c r="Y17" s="17">
        <v>2017.1684516865366</v>
      </c>
      <c r="Z17" s="17">
        <v>2078.1158381205464</v>
      </c>
      <c r="AA17" s="17">
        <v>2105.511759132336</v>
      </c>
      <c r="AB17" s="17">
        <v>2385.1954717296621</v>
      </c>
      <c r="AC17" s="17">
        <v>2368.4978232143649</v>
      </c>
      <c r="AD17" s="17">
        <v>2174.0538791375011</v>
      </c>
      <c r="AE17" s="17">
        <v>2068.3224216181829</v>
      </c>
      <c r="AF17" s="17">
        <v>2091.1303674247906</v>
      </c>
      <c r="AG17" s="17">
        <v>2302.7878647532825</v>
      </c>
      <c r="AH17" s="17">
        <v>2115.3725231497419</v>
      </c>
      <c r="AI17" s="17">
        <v>2101.9220297269048</v>
      </c>
      <c r="AJ17" s="17">
        <v>1807.6350251342255</v>
      </c>
      <c r="AK17" s="17">
        <v>1846.9152413787051</v>
      </c>
      <c r="AL17" s="17">
        <v>1795.9880126753947</v>
      </c>
      <c r="AM17" s="17">
        <v>2003.7115625732158</v>
      </c>
      <c r="AN17" s="17">
        <v>1895.5511540628436</v>
      </c>
      <c r="AO17" s="17">
        <v>3000.562753996328</v>
      </c>
      <c r="AP17" s="17">
        <v>2001.7106088487253</v>
      </c>
      <c r="AQ17" s="17">
        <v>2339.3726893723333</v>
      </c>
      <c r="AR17" s="17">
        <v>2227.284240929032</v>
      </c>
      <c r="AS17"/>
      <c r="AY17" s="20"/>
    </row>
    <row r="18" spans="1:51" x14ac:dyDescent="0.25">
      <c r="A18" s="22" t="s">
        <v>62</v>
      </c>
      <c r="B18" s="9" t="s">
        <v>63</v>
      </c>
      <c r="C18" s="17">
        <v>9061.1283737639933</v>
      </c>
      <c r="D18" s="17">
        <v>9904.6998104492832</v>
      </c>
      <c r="E18" s="17">
        <v>10224.889345838003</v>
      </c>
      <c r="F18" s="17">
        <v>11315.676200450183</v>
      </c>
      <c r="G18" s="17">
        <v>10070.813347512199</v>
      </c>
      <c r="H18" s="17">
        <v>10527.877794401691</v>
      </c>
      <c r="I18" s="17">
        <v>11176.933166681967</v>
      </c>
      <c r="J18" s="17">
        <v>13201.724092116707</v>
      </c>
      <c r="K18" s="17">
        <v>11309.181336660729</v>
      </c>
      <c r="L18" s="17">
        <v>12305.827067069531</v>
      </c>
      <c r="M18" s="17">
        <v>12776.364923805377</v>
      </c>
      <c r="N18" s="17">
        <v>14059.123288312911</v>
      </c>
      <c r="O18" s="17">
        <v>11192.156065370484</v>
      </c>
      <c r="P18" s="17">
        <v>11255.305526838731</v>
      </c>
      <c r="Q18" s="17">
        <v>11953.258471159736</v>
      </c>
      <c r="R18" s="17">
        <v>12999.866989327933</v>
      </c>
      <c r="S18" s="17">
        <v>10268.170990862522</v>
      </c>
      <c r="T18" s="17">
        <v>9956.7880932771186</v>
      </c>
      <c r="U18" s="17">
        <v>10368.898780554482</v>
      </c>
      <c r="V18" s="17">
        <v>12573.004787254758</v>
      </c>
      <c r="W18" s="17">
        <v>9890.6066869895221</v>
      </c>
      <c r="X18" s="17">
        <v>10207.725229874464</v>
      </c>
      <c r="Y18" s="17">
        <v>10494.03719364354</v>
      </c>
      <c r="Z18" s="17">
        <v>11478.313595069758</v>
      </c>
      <c r="AA18" s="17">
        <v>8938.4265714443536</v>
      </c>
      <c r="AB18" s="17">
        <v>9250.6660939819703</v>
      </c>
      <c r="AC18" s="17">
        <v>9642.1334757369641</v>
      </c>
      <c r="AD18" s="17">
        <v>10539.459515410075</v>
      </c>
      <c r="AE18" s="17">
        <v>8732.5019154100501</v>
      </c>
      <c r="AF18" s="17">
        <v>9054.6615404974782</v>
      </c>
      <c r="AG18" s="17">
        <v>9679.0208208019922</v>
      </c>
      <c r="AH18" s="17">
        <v>11524.998434331299</v>
      </c>
      <c r="AI18" s="17">
        <v>9088.7766526518208</v>
      </c>
      <c r="AJ18" s="17">
        <v>6262.2513014465867</v>
      </c>
      <c r="AK18" s="17">
        <v>10155.030247171482</v>
      </c>
      <c r="AL18" s="17">
        <v>11191.363577697568</v>
      </c>
      <c r="AM18" s="17">
        <v>8710.8299698747796</v>
      </c>
      <c r="AN18" s="17">
        <v>7101.8366825472094</v>
      </c>
      <c r="AO18" s="17">
        <v>9016.8445958738321</v>
      </c>
      <c r="AP18" s="17">
        <v>10425.100687801747</v>
      </c>
      <c r="AQ18" s="17">
        <v>8752.5026232265573</v>
      </c>
      <c r="AR18" s="17">
        <v>9288.7118782793659</v>
      </c>
      <c r="AS18"/>
      <c r="AY18" s="20"/>
    </row>
    <row r="19" spans="1:51" x14ac:dyDescent="0.25">
      <c r="A19" s="22" t="s">
        <v>64</v>
      </c>
      <c r="B19" s="9" t="s">
        <v>65</v>
      </c>
      <c r="C19" s="17">
        <v>1329.0033098746151</v>
      </c>
      <c r="D19" s="17">
        <v>1363.6468335407492</v>
      </c>
      <c r="E19" s="17">
        <v>1551.9955437209935</v>
      </c>
      <c r="F19" s="17">
        <v>1249.9323508353887</v>
      </c>
      <c r="G19" s="17">
        <v>1391.1796932526643</v>
      </c>
      <c r="H19" s="17">
        <v>1285.1110428018712</v>
      </c>
      <c r="I19" s="17">
        <v>1471.5717521369529</v>
      </c>
      <c r="J19" s="17">
        <v>1401.3961266450267</v>
      </c>
      <c r="K19" s="17">
        <v>1209.7716158067792</v>
      </c>
      <c r="L19" s="17">
        <v>1183.0236046197933</v>
      </c>
      <c r="M19" s="17">
        <v>1340.6725671390268</v>
      </c>
      <c r="N19" s="17">
        <v>1341.6487245368805</v>
      </c>
      <c r="O19" s="17">
        <v>1373.3460066943321</v>
      </c>
      <c r="P19" s="17">
        <v>1284.5856035313529</v>
      </c>
      <c r="Q19" s="17">
        <v>1361.0573917804738</v>
      </c>
      <c r="R19" s="17">
        <v>1240.0358420277582</v>
      </c>
      <c r="S19" s="17">
        <v>1276.0083828431539</v>
      </c>
      <c r="T19" s="17">
        <v>1440.9600343870259</v>
      </c>
      <c r="U19" s="17">
        <v>1410.7854118029766</v>
      </c>
      <c r="V19" s="17">
        <v>1326.8672662407319</v>
      </c>
      <c r="W19" s="17">
        <v>1295.5803383245238</v>
      </c>
      <c r="X19" s="17">
        <v>1297.086645199184</v>
      </c>
      <c r="Y19" s="17">
        <v>1348.869082812653</v>
      </c>
      <c r="Z19" s="17">
        <v>1553.6028926316787</v>
      </c>
      <c r="AA19" s="17">
        <v>1540.8401554225964</v>
      </c>
      <c r="AB19" s="17">
        <v>1437.9390607874413</v>
      </c>
      <c r="AC19" s="17">
        <v>1380.8005649748002</v>
      </c>
      <c r="AD19" s="17">
        <v>1358.3011640392031</v>
      </c>
      <c r="AE19" s="17">
        <v>1452.1539388498536</v>
      </c>
      <c r="AF19" s="17">
        <v>1467.5741935977196</v>
      </c>
      <c r="AG19" s="17">
        <v>1525.9502313158887</v>
      </c>
      <c r="AH19" s="17">
        <v>1433.6797600228815</v>
      </c>
      <c r="AI19" s="17">
        <v>1396.1677339168652</v>
      </c>
      <c r="AJ19" s="17">
        <v>886.214603913828</v>
      </c>
      <c r="AK19" s="17">
        <v>992.90518253699565</v>
      </c>
      <c r="AL19" s="17">
        <v>974.32875893498203</v>
      </c>
      <c r="AM19" s="17">
        <v>1033.8550380171209</v>
      </c>
      <c r="AN19" s="17">
        <v>1047.3708839745602</v>
      </c>
      <c r="AO19" s="17">
        <v>1076.0629263784992</v>
      </c>
      <c r="AP19" s="17">
        <v>1186.7648882981041</v>
      </c>
      <c r="AQ19" s="17">
        <v>1229.1699180313324</v>
      </c>
      <c r="AR19" s="17">
        <v>1303.8599915957882</v>
      </c>
      <c r="AS19"/>
      <c r="AY19" s="20"/>
    </row>
    <row r="20" spans="1:51" x14ac:dyDescent="0.25">
      <c r="A20" s="22" t="s">
        <v>66</v>
      </c>
      <c r="B20" s="9" t="s">
        <v>67</v>
      </c>
      <c r="C20" s="17">
        <v>567.46816930090097</v>
      </c>
      <c r="D20" s="17">
        <v>530.98799579159663</v>
      </c>
      <c r="E20" s="17">
        <v>562.83841114267568</v>
      </c>
      <c r="F20" s="17">
        <v>528.05850753566017</v>
      </c>
      <c r="G20" s="17">
        <v>576.94398234317896</v>
      </c>
      <c r="H20" s="17">
        <v>568.84102344089149</v>
      </c>
      <c r="I20" s="17">
        <v>589.73463214790036</v>
      </c>
      <c r="J20" s="17">
        <v>569.78443492951692</v>
      </c>
      <c r="K20" s="17">
        <v>589.97895786896208</v>
      </c>
      <c r="L20" s="17">
        <v>612.41308504826895</v>
      </c>
      <c r="M20" s="17">
        <v>665.1876826549742</v>
      </c>
      <c r="N20" s="17">
        <v>645.88463057458944</v>
      </c>
      <c r="O20" s="17">
        <v>600.82018766182614</v>
      </c>
      <c r="P20" s="17">
        <v>605.9129325932139</v>
      </c>
      <c r="Q20" s="17">
        <v>644.62720511339046</v>
      </c>
      <c r="R20" s="17">
        <v>655.40048699486351</v>
      </c>
      <c r="S20" s="17">
        <v>685.05247418550448</v>
      </c>
      <c r="T20" s="17">
        <v>661.35783731989125</v>
      </c>
      <c r="U20" s="17">
        <v>663.94347758855417</v>
      </c>
      <c r="V20" s="17">
        <v>649.64024500627556</v>
      </c>
      <c r="W20" s="17">
        <v>663.22094061236089</v>
      </c>
      <c r="X20" s="17">
        <v>624.73993545885082</v>
      </c>
      <c r="Y20" s="17">
        <v>662.05436410495099</v>
      </c>
      <c r="Z20" s="17">
        <v>640.55970226285353</v>
      </c>
      <c r="AA20" s="17">
        <v>673.48503670711557</v>
      </c>
      <c r="AB20" s="17">
        <v>639.22403446531951</v>
      </c>
      <c r="AC20" s="17">
        <v>668.59939258818747</v>
      </c>
      <c r="AD20" s="17">
        <v>647.70956821102095</v>
      </c>
      <c r="AE20" s="17">
        <v>674.38438140136634</v>
      </c>
      <c r="AF20" s="17">
        <v>651.18034397392762</v>
      </c>
      <c r="AG20" s="17">
        <v>683.03407269579247</v>
      </c>
      <c r="AH20" s="17">
        <v>666.05485437582502</v>
      </c>
      <c r="AI20" s="17">
        <v>659.80447882804299</v>
      </c>
      <c r="AJ20" s="17">
        <v>539.13709459266602</v>
      </c>
      <c r="AK20" s="17">
        <v>558.51052039299577</v>
      </c>
      <c r="AL20" s="17">
        <v>533.77681647419183</v>
      </c>
      <c r="AM20" s="17">
        <v>533.62747307157588</v>
      </c>
      <c r="AN20" s="17">
        <v>535.29015210541456</v>
      </c>
      <c r="AO20" s="17">
        <v>551.35253452597578</v>
      </c>
      <c r="AP20" s="17">
        <v>582.47919478140534</v>
      </c>
      <c r="AQ20" s="17">
        <v>597.35260025510127</v>
      </c>
      <c r="AR20" s="17">
        <v>663.08746066720505</v>
      </c>
      <c r="AS20"/>
      <c r="AY20" s="20"/>
    </row>
    <row r="21" spans="1:51" x14ac:dyDescent="0.25">
      <c r="A21" s="22" t="s">
        <v>68</v>
      </c>
      <c r="B21" s="9" t="s">
        <v>69</v>
      </c>
      <c r="C21" s="17">
        <v>956.59017131241444</v>
      </c>
      <c r="D21" s="17">
        <v>976.06919907279735</v>
      </c>
      <c r="E21" s="17">
        <v>992.14801365692381</v>
      </c>
      <c r="F21" s="17">
        <v>992.90500954353683</v>
      </c>
      <c r="G21" s="17">
        <v>982.77561664356881</v>
      </c>
      <c r="H21" s="17">
        <v>984.47051141080772</v>
      </c>
      <c r="I21" s="17">
        <v>1009.9920924379417</v>
      </c>
      <c r="J21" s="17">
        <v>1063.5080911937048</v>
      </c>
      <c r="K21" s="17">
        <v>1077.7383692513224</v>
      </c>
      <c r="L21" s="17">
        <v>1113.0229724577978</v>
      </c>
      <c r="M21" s="17">
        <v>1125.7112277774024</v>
      </c>
      <c r="N21" s="17">
        <v>1112.5684049460049</v>
      </c>
      <c r="O21" s="17">
        <v>1055.3116158903897</v>
      </c>
      <c r="P21" s="17">
        <v>1016.0314501579115</v>
      </c>
      <c r="Q21" s="17">
        <v>1001.8392589143817</v>
      </c>
      <c r="R21" s="17">
        <v>979.49430968228296</v>
      </c>
      <c r="S21" s="17">
        <v>948.25659681336879</v>
      </c>
      <c r="T21" s="17">
        <v>993.47841432434325</v>
      </c>
      <c r="U21" s="17">
        <v>983.72281942301504</v>
      </c>
      <c r="V21" s="17">
        <v>996.09840527913843</v>
      </c>
      <c r="W21" s="17">
        <v>962.52489058080755</v>
      </c>
      <c r="X21" s="17">
        <v>1008.6462808187217</v>
      </c>
      <c r="Y21" s="17">
        <v>998.03702612939151</v>
      </c>
      <c r="Z21" s="17">
        <v>984.53130799756832</v>
      </c>
      <c r="AA21" s="17">
        <v>1006.3208057365994</v>
      </c>
      <c r="AB21" s="17">
        <v>994.01015017225598</v>
      </c>
      <c r="AC21" s="17">
        <v>981.1667087515915</v>
      </c>
      <c r="AD21" s="17">
        <v>985.56786020404115</v>
      </c>
      <c r="AE21" s="17">
        <v>1003.4200165566361</v>
      </c>
      <c r="AF21" s="17">
        <v>1015.0929890880561</v>
      </c>
      <c r="AG21" s="17">
        <v>1029.2396781206185</v>
      </c>
      <c r="AH21" s="17">
        <v>1040.3045800804641</v>
      </c>
      <c r="AI21" s="17">
        <v>1024.6657234201109</v>
      </c>
      <c r="AJ21" s="17">
        <v>989.88943587633105</v>
      </c>
      <c r="AK21" s="17">
        <v>1002.1797716774502</v>
      </c>
      <c r="AL21" s="17">
        <v>995.78230856494395</v>
      </c>
      <c r="AM21" s="17">
        <v>990.19802636825455</v>
      </c>
      <c r="AN21" s="17">
        <v>979.86527624446205</v>
      </c>
      <c r="AO21" s="17">
        <v>996.12098752046893</v>
      </c>
      <c r="AP21" s="17">
        <v>1004.9495334879542</v>
      </c>
      <c r="AQ21" s="17">
        <v>983.75445228990122</v>
      </c>
      <c r="AR21" s="17">
        <v>978.16267883714784</v>
      </c>
      <c r="AS21"/>
      <c r="AY21" s="20"/>
    </row>
    <row r="22" spans="1:51" x14ac:dyDescent="0.25">
      <c r="A22" s="22" t="s">
        <v>70</v>
      </c>
      <c r="B22" s="9" t="s">
        <v>71</v>
      </c>
      <c r="C22" s="17">
        <v>2319.8825341561796</v>
      </c>
      <c r="D22" s="17">
        <v>2318.2036887056747</v>
      </c>
      <c r="E22" s="17">
        <v>2319.0279924248916</v>
      </c>
      <c r="F22" s="17">
        <v>2404.327023333627</v>
      </c>
      <c r="G22" s="17">
        <v>2400.0628919978867</v>
      </c>
      <c r="H22" s="17">
        <v>2495.6082909587221</v>
      </c>
      <c r="I22" s="17">
        <v>2491.7256491971411</v>
      </c>
      <c r="J22" s="17">
        <v>2495.1861871859492</v>
      </c>
      <c r="K22" s="17">
        <v>2471.8718609305142</v>
      </c>
      <c r="L22" s="17">
        <v>2469.5847449812918</v>
      </c>
      <c r="M22" s="17">
        <v>2445.812089847785</v>
      </c>
      <c r="N22" s="17">
        <v>2524.3802197891023</v>
      </c>
      <c r="O22" s="17">
        <v>2532.3412743954395</v>
      </c>
      <c r="P22" s="17">
        <v>2535.6187984763847</v>
      </c>
      <c r="Q22" s="17">
        <v>2479.2187981532502</v>
      </c>
      <c r="R22" s="17">
        <v>2500.9201743516619</v>
      </c>
      <c r="S22" s="17">
        <v>2421.644438266504</v>
      </c>
      <c r="T22" s="17">
        <v>2456.7851146892931</v>
      </c>
      <c r="U22" s="17">
        <v>2512.7202751053701</v>
      </c>
      <c r="V22" s="17">
        <v>2655.6868290160201</v>
      </c>
      <c r="W22" s="17">
        <v>2878.4581031636512</v>
      </c>
      <c r="X22" s="17">
        <v>2945.766050312925</v>
      </c>
      <c r="Y22" s="17">
        <v>2988.175545813137</v>
      </c>
      <c r="Z22" s="17">
        <v>3003.023445365422</v>
      </c>
      <c r="AA22" s="17">
        <v>2870.9699287116173</v>
      </c>
      <c r="AB22" s="17">
        <v>2814.9809709924962</v>
      </c>
      <c r="AC22" s="17">
        <v>2876.7742983596031</v>
      </c>
      <c r="AD22" s="17">
        <v>3026.0297163369078</v>
      </c>
      <c r="AE22" s="17">
        <v>3201.5895922945956</v>
      </c>
      <c r="AF22" s="17">
        <v>3279.95354030832</v>
      </c>
      <c r="AG22" s="17">
        <v>3209.149316586354</v>
      </c>
      <c r="AH22" s="17">
        <v>3076.4482096290335</v>
      </c>
      <c r="AI22" s="17">
        <v>2781.8654380273465</v>
      </c>
      <c r="AJ22" s="17">
        <v>2608.6191871083824</v>
      </c>
      <c r="AK22" s="17">
        <v>2577.2326359352328</v>
      </c>
      <c r="AL22" s="17">
        <v>2619.3807456883842</v>
      </c>
      <c r="AM22" s="17">
        <v>2723.2084535320355</v>
      </c>
      <c r="AN22" s="17">
        <v>2804.4473414777385</v>
      </c>
      <c r="AO22" s="17">
        <v>2903.6956414769793</v>
      </c>
      <c r="AP22" s="17">
        <v>2979.9613804688047</v>
      </c>
      <c r="AQ22" s="17">
        <v>2950.7582476607668</v>
      </c>
      <c r="AR22" s="17">
        <v>2945.2521240204396</v>
      </c>
      <c r="AS22"/>
      <c r="AY22" s="20"/>
    </row>
    <row r="23" spans="1:51" x14ac:dyDescent="0.25">
      <c r="A23" s="22" t="s">
        <v>72</v>
      </c>
      <c r="B23" s="9" t="s">
        <v>73</v>
      </c>
      <c r="C23" s="17">
        <v>751.2271436988824</v>
      </c>
      <c r="D23" s="17">
        <v>752.44367991308241</v>
      </c>
      <c r="E23" s="17">
        <v>765.56669131090541</v>
      </c>
      <c r="F23" s="17">
        <v>767.86318095559193</v>
      </c>
      <c r="G23" s="17">
        <v>773.71716124756188</v>
      </c>
      <c r="H23" s="17">
        <v>750.62134129045035</v>
      </c>
      <c r="I23" s="17">
        <v>757.34495619973006</v>
      </c>
      <c r="J23" s="17">
        <v>758.09495043672428</v>
      </c>
      <c r="K23" s="17">
        <v>763.09795855300194</v>
      </c>
      <c r="L23" s="17">
        <v>762.98802139669624</v>
      </c>
      <c r="M23" s="17">
        <v>762.17987576312908</v>
      </c>
      <c r="N23" s="17">
        <v>759.5016647896847</v>
      </c>
      <c r="O23" s="17">
        <v>766.28622353590583</v>
      </c>
      <c r="P23" s="17">
        <v>767.75741477520842</v>
      </c>
      <c r="Q23" s="17">
        <v>768.62623892357578</v>
      </c>
      <c r="R23" s="17">
        <v>781.69398946433489</v>
      </c>
      <c r="S23" s="17">
        <v>780.73085200786727</v>
      </c>
      <c r="T23" s="17">
        <v>783.30965058265133</v>
      </c>
      <c r="U23" s="17">
        <v>780.39317939772388</v>
      </c>
      <c r="V23" s="17">
        <v>785.48953795591376</v>
      </c>
      <c r="W23" s="17">
        <v>787.38534626507567</v>
      </c>
      <c r="X23" s="17">
        <v>795.56000340064759</v>
      </c>
      <c r="Y23" s="17">
        <v>800.08824281946852</v>
      </c>
      <c r="Z23" s="17">
        <v>802.55780208250724</v>
      </c>
      <c r="AA23" s="17">
        <v>804.30434338519331</v>
      </c>
      <c r="AB23" s="17">
        <v>804.74126556417002</v>
      </c>
      <c r="AC23" s="17">
        <v>810.18306030623376</v>
      </c>
      <c r="AD23" s="17">
        <v>813.37589995669509</v>
      </c>
      <c r="AE23" s="17">
        <v>812.72625803185304</v>
      </c>
      <c r="AF23" s="17">
        <v>824.71903255954373</v>
      </c>
      <c r="AG23" s="17">
        <v>828.39802083753671</v>
      </c>
      <c r="AH23" s="17">
        <v>830.47169435070521</v>
      </c>
      <c r="AI23" s="17">
        <v>835.44740420412506</v>
      </c>
      <c r="AJ23" s="17">
        <v>838.06347045676296</v>
      </c>
      <c r="AK23" s="17">
        <v>836.89406427269296</v>
      </c>
      <c r="AL23" s="17">
        <v>839.29264299206477</v>
      </c>
      <c r="AM23" s="17">
        <v>838.42015591541565</v>
      </c>
      <c r="AN23" s="17">
        <v>846.9152002416489</v>
      </c>
      <c r="AO23" s="17">
        <v>846.41382403722957</v>
      </c>
      <c r="AP23" s="17">
        <v>847.58206819292388</v>
      </c>
      <c r="AQ23" s="17">
        <v>847.48903158879421</v>
      </c>
      <c r="AR23" s="17">
        <v>853.17093796642746</v>
      </c>
      <c r="AS23"/>
      <c r="AY23" s="20"/>
    </row>
    <row r="24" spans="1:51" ht="25.5" x14ac:dyDescent="0.25">
      <c r="A24" s="22" t="s">
        <v>74</v>
      </c>
      <c r="B24" s="9" t="s">
        <v>75</v>
      </c>
      <c r="C24" s="17">
        <v>604.22173720064188</v>
      </c>
      <c r="D24" s="17">
        <v>558.04029426129682</v>
      </c>
      <c r="E24" s="17">
        <v>620.32384786091052</v>
      </c>
      <c r="F24" s="17">
        <v>642.42418901178155</v>
      </c>
      <c r="G24" s="17">
        <v>504.42186286679686</v>
      </c>
      <c r="H24" s="17">
        <v>738.31743112410606</v>
      </c>
      <c r="I24" s="17">
        <v>806.73099917452362</v>
      </c>
      <c r="J24" s="17">
        <v>847.14602172238631</v>
      </c>
      <c r="K24" s="17">
        <v>799.65238378019501</v>
      </c>
      <c r="L24" s="17">
        <v>752.74794312237054</v>
      </c>
      <c r="M24" s="17">
        <v>751.94694932094797</v>
      </c>
      <c r="N24" s="17">
        <v>735.62810426790588</v>
      </c>
      <c r="O24" s="17">
        <v>765.23060842669145</v>
      </c>
      <c r="P24" s="17">
        <v>777.28410882809612</v>
      </c>
      <c r="Q24" s="17">
        <v>774.70016944534257</v>
      </c>
      <c r="R24" s="17">
        <v>753.17289305821123</v>
      </c>
      <c r="S24" s="17">
        <v>718.26945997058317</v>
      </c>
      <c r="T24" s="17">
        <v>698.64475900902721</v>
      </c>
      <c r="U24" s="17">
        <v>684.65215340765701</v>
      </c>
      <c r="V24" s="17">
        <v>688.20261365249087</v>
      </c>
      <c r="W24" s="17">
        <v>703.02787351354471</v>
      </c>
      <c r="X24" s="17">
        <v>725.3204308462557</v>
      </c>
      <c r="Y24" s="17">
        <v>754.33413355605671</v>
      </c>
      <c r="Z24" s="17">
        <v>792.20723201203441</v>
      </c>
      <c r="AA24" s="17">
        <v>838.63685826915832</v>
      </c>
      <c r="AB24" s="17">
        <v>876.73449923780402</v>
      </c>
      <c r="AC24" s="17">
        <v>904.86701945965763</v>
      </c>
      <c r="AD24" s="17">
        <v>922.3694259366207</v>
      </c>
      <c r="AE24" s="17">
        <v>938.75368535898861</v>
      </c>
      <c r="AF24" s="17">
        <v>960.7433893764545</v>
      </c>
      <c r="AG24" s="17">
        <v>988.6746468224153</v>
      </c>
      <c r="AH24" s="17">
        <v>1022.2836078340655</v>
      </c>
      <c r="AI24" s="17">
        <v>1013.3778950644968</v>
      </c>
      <c r="AJ24" s="17">
        <v>962.17249354696992</v>
      </c>
      <c r="AK24" s="17">
        <v>862.92526021757942</v>
      </c>
      <c r="AL24" s="17">
        <v>700.67170263059404</v>
      </c>
      <c r="AM24" s="17">
        <v>609.34002531811598</v>
      </c>
      <c r="AN24" s="17">
        <v>614.45254684865142</v>
      </c>
      <c r="AO24" s="17">
        <v>713.38758630485052</v>
      </c>
      <c r="AP24" s="17">
        <v>879.95728292756144</v>
      </c>
      <c r="AQ24" s="17">
        <v>1005.5043168534346</v>
      </c>
      <c r="AR24" s="17">
        <v>1082.8102392222361</v>
      </c>
      <c r="AS24"/>
      <c r="AY24" s="20"/>
    </row>
    <row r="25" spans="1:51" x14ac:dyDescent="0.25">
      <c r="A25" s="22" t="s">
        <v>76</v>
      </c>
      <c r="B25" s="9" t="s">
        <v>77</v>
      </c>
      <c r="C25" s="17">
        <v>774.25019508693231</v>
      </c>
      <c r="D25" s="17">
        <v>806.4974019292855</v>
      </c>
      <c r="E25" s="17">
        <v>872.04472567722712</v>
      </c>
      <c r="F25" s="17">
        <v>953.99200162698889</v>
      </c>
      <c r="G25" s="17">
        <v>1066.2881471239309</v>
      </c>
      <c r="H25" s="17">
        <v>1163.3816913395742</v>
      </c>
      <c r="I25" s="17">
        <v>1182.2955258406853</v>
      </c>
      <c r="J25" s="17">
        <v>1131.4442748342653</v>
      </c>
      <c r="K25" s="17">
        <v>1034.8132074328821</v>
      </c>
      <c r="L25" s="17">
        <v>997.20314220205842</v>
      </c>
      <c r="M25" s="17">
        <v>1010.2130764371568</v>
      </c>
      <c r="N25" s="17">
        <v>1072.815872870239</v>
      </c>
      <c r="O25" s="17">
        <v>1190.3176887487186</v>
      </c>
      <c r="P25" s="17">
        <v>1280.661902220221</v>
      </c>
      <c r="Q25" s="17">
        <v>1329.7326540478036</v>
      </c>
      <c r="R25" s="17">
        <v>1336.9254719504952</v>
      </c>
      <c r="S25" s="17">
        <v>1291.4460019227972</v>
      </c>
      <c r="T25" s="17">
        <v>1275.1914851430251</v>
      </c>
      <c r="U25" s="17">
        <v>1269.958007785355</v>
      </c>
      <c r="V25" s="17">
        <v>1268.2110099829538</v>
      </c>
      <c r="W25" s="17">
        <v>1285.0470053446534</v>
      </c>
      <c r="X25" s="17">
        <v>1301.6743109696215</v>
      </c>
      <c r="Y25" s="17">
        <v>1312.7367418089982</v>
      </c>
      <c r="Z25" s="17">
        <v>1315.2688509086468</v>
      </c>
      <c r="AA25" s="17">
        <v>1316.8797948531512</v>
      </c>
      <c r="AB25" s="17">
        <v>1322.8292851873634</v>
      </c>
      <c r="AC25" s="17">
        <v>1328.7669081904571</v>
      </c>
      <c r="AD25" s="17">
        <v>1324.5238860777463</v>
      </c>
      <c r="AE25" s="17">
        <v>1330.1511298886696</v>
      </c>
      <c r="AF25" s="17">
        <v>1333.4438523412873</v>
      </c>
      <c r="AG25" s="17">
        <v>1338.045731202558</v>
      </c>
      <c r="AH25" s="17">
        <v>1336.2836114457532</v>
      </c>
      <c r="AI25" s="17">
        <v>1331.7150669672612</v>
      </c>
      <c r="AJ25" s="17">
        <v>1318.8473621570686</v>
      </c>
      <c r="AK25" s="17">
        <v>1321.7985500789543</v>
      </c>
      <c r="AL25" s="17">
        <v>1322.2831136446021</v>
      </c>
      <c r="AM25" s="17">
        <v>1324.9866150419541</v>
      </c>
      <c r="AN25" s="17">
        <v>1328.5314045596263</v>
      </c>
      <c r="AO25" s="17">
        <v>1334.2061454821385</v>
      </c>
      <c r="AP25" s="17">
        <v>1341.9597435064843</v>
      </c>
      <c r="AQ25" s="17">
        <v>1348.0526233570029</v>
      </c>
      <c r="AR25" s="17">
        <v>1358.972807421407</v>
      </c>
      <c r="AS25"/>
      <c r="AY25" s="20"/>
    </row>
    <row r="26" spans="1:51" x14ac:dyDescent="0.25">
      <c r="A26" s="22" t="s">
        <v>78</v>
      </c>
      <c r="B26" s="9" t="s">
        <v>79</v>
      </c>
      <c r="C26" s="17">
        <v>2628.5222371445939</v>
      </c>
      <c r="D26" s="17">
        <v>2652.7717181439084</v>
      </c>
      <c r="E26" s="17">
        <v>2719.4431744704088</v>
      </c>
      <c r="F26" s="17">
        <v>2757.6960702410852</v>
      </c>
      <c r="G26" s="17">
        <v>2795.6329204046847</v>
      </c>
      <c r="H26" s="17">
        <v>2873.3612993382217</v>
      </c>
      <c r="I26" s="17">
        <v>2959.3648532395086</v>
      </c>
      <c r="J26" s="17">
        <v>3062.289427017588</v>
      </c>
      <c r="K26" s="17">
        <v>3032.713815135261</v>
      </c>
      <c r="L26" s="17">
        <v>3105.7894153111633</v>
      </c>
      <c r="M26" s="17">
        <v>3179.3557918545184</v>
      </c>
      <c r="N26" s="17">
        <v>3290.8980476613938</v>
      </c>
      <c r="O26" s="17">
        <v>3421.5433041856249</v>
      </c>
      <c r="P26" s="17">
        <v>3533.658344549468</v>
      </c>
      <c r="Q26" s="17">
        <v>3622.6395639131574</v>
      </c>
      <c r="R26" s="17">
        <v>3650.3897234069082</v>
      </c>
      <c r="S26" s="17">
        <v>3585.4771015590595</v>
      </c>
      <c r="T26" s="17">
        <v>3567.7432574603399</v>
      </c>
      <c r="U26" s="17">
        <v>3580.9075257072864</v>
      </c>
      <c r="V26" s="17">
        <v>3592.1040305216748</v>
      </c>
      <c r="W26" s="17">
        <v>3488.169943618318</v>
      </c>
      <c r="X26" s="17">
        <v>3528.253898311063</v>
      </c>
      <c r="Y26" s="17">
        <v>3531.7762429395198</v>
      </c>
      <c r="Z26" s="17">
        <v>3515.5998151310951</v>
      </c>
      <c r="AA26" s="17">
        <v>3487.7176876728581</v>
      </c>
      <c r="AB26" s="17">
        <v>3440.8010000659842</v>
      </c>
      <c r="AC26" s="17">
        <v>3379.4850257382213</v>
      </c>
      <c r="AD26" s="17">
        <v>3399.8114018229362</v>
      </c>
      <c r="AE26" s="17">
        <v>3393.9719265357326</v>
      </c>
      <c r="AF26" s="17">
        <v>3445.8637269359779</v>
      </c>
      <c r="AG26" s="17">
        <v>3417.3570818574822</v>
      </c>
      <c r="AH26" s="17">
        <v>3404.2653957708121</v>
      </c>
      <c r="AI26" s="17">
        <v>3419.3352434630256</v>
      </c>
      <c r="AJ26" s="17">
        <v>3454.1894418456159</v>
      </c>
      <c r="AK26" s="17">
        <v>3432.4343919480471</v>
      </c>
      <c r="AL26" s="17">
        <v>3361.0445917933084</v>
      </c>
      <c r="AM26" s="17">
        <v>3251.0348092224126</v>
      </c>
      <c r="AN26" s="17">
        <v>3347.700945959853</v>
      </c>
      <c r="AO26" s="17">
        <v>3336.4656274355407</v>
      </c>
      <c r="AP26" s="17">
        <v>3348.9728688116556</v>
      </c>
      <c r="AQ26" s="17">
        <v>3308.2006751731265</v>
      </c>
      <c r="AR26" s="17">
        <v>3346.4996854886922</v>
      </c>
      <c r="AS26"/>
      <c r="AY26" s="20"/>
    </row>
    <row r="27" spans="1:51" x14ac:dyDescent="0.25">
      <c r="A27" s="22" t="s">
        <v>80</v>
      </c>
      <c r="B27" s="9" t="s">
        <v>81</v>
      </c>
      <c r="C27" s="17">
        <v>883.00274791608638</v>
      </c>
      <c r="D27" s="17">
        <v>888.30746009506402</v>
      </c>
      <c r="E27" s="17">
        <v>925.6237665340177</v>
      </c>
      <c r="F27" s="17">
        <v>965.60171545483206</v>
      </c>
      <c r="G27" s="17">
        <v>949.47416415008297</v>
      </c>
      <c r="H27" s="17">
        <v>955.0409330018216</v>
      </c>
      <c r="I27" s="17">
        <v>945.29954438710843</v>
      </c>
      <c r="J27" s="17">
        <v>915.25419046098659</v>
      </c>
      <c r="K27" s="17">
        <v>867.63418742853378</v>
      </c>
      <c r="L27" s="17">
        <v>877.08873940707383</v>
      </c>
      <c r="M27" s="17">
        <v>920.05221783524451</v>
      </c>
      <c r="N27" s="17">
        <v>1026.5893903291474</v>
      </c>
      <c r="O27" s="17">
        <v>1173.0029074497261</v>
      </c>
      <c r="P27" s="17">
        <v>1271.2186311583107</v>
      </c>
      <c r="Q27" s="17">
        <v>1300.4721685534539</v>
      </c>
      <c r="R27" s="17">
        <v>1253.8706608385098</v>
      </c>
      <c r="S27" s="17">
        <v>1108.678701115417</v>
      </c>
      <c r="T27" s="17">
        <v>1026.625075833656</v>
      </c>
      <c r="U27" s="17">
        <v>979.3703643106353</v>
      </c>
      <c r="V27" s="17">
        <v>984.89831974029153</v>
      </c>
      <c r="W27" s="17">
        <v>1027.2526162909487</v>
      </c>
      <c r="X27" s="17">
        <v>1055.6204652949659</v>
      </c>
      <c r="Y27" s="17">
        <v>1058.9468601971514</v>
      </c>
      <c r="Z27" s="17">
        <v>1061.0989808375025</v>
      </c>
      <c r="AA27" s="17">
        <v>1040.8715960374764</v>
      </c>
      <c r="AB27" s="17">
        <v>1025.5747207663724</v>
      </c>
      <c r="AC27" s="17">
        <v>1014.5183090880706</v>
      </c>
      <c r="AD27" s="17">
        <v>1030.0399577279827</v>
      </c>
      <c r="AE27" s="17">
        <v>1052.7631754632207</v>
      </c>
      <c r="AF27" s="17">
        <v>1068.4204288543726</v>
      </c>
      <c r="AG27" s="17">
        <v>1069.4600943586186</v>
      </c>
      <c r="AH27" s="17">
        <v>1069.9089227397981</v>
      </c>
      <c r="AI27" s="17">
        <v>1060.4441102312273</v>
      </c>
      <c r="AJ27" s="17">
        <v>1054.2190093720644</v>
      </c>
      <c r="AK27" s="17">
        <v>1047.9273762667779</v>
      </c>
      <c r="AL27" s="17">
        <v>1046.3790682963345</v>
      </c>
      <c r="AM27" s="17">
        <v>1046.4065210932886</v>
      </c>
      <c r="AN27" s="17">
        <v>1045.6181287596685</v>
      </c>
      <c r="AO27" s="17">
        <v>1042.6541401344571</v>
      </c>
      <c r="AP27" s="17">
        <v>1042.4096974081572</v>
      </c>
      <c r="AQ27" s="17">
        <v>1042.3650967600915</v>
      </c>
      <c r="AR27" s="17">
        <v>1041.3548319121373</v>
      </c>
      <c r="AS27"/>
      <c r="AY27" s="20"/>
    </row>
    <row r="28" spans="1:51" x14ac:dyDescent="0.25">
      <c r="A28" s="22" t="s">
        <v>82</v>
      </c>
      <c r="B28" s="9" t="s">
        <v>83</v>
      </c>
      <c r="C28" s="17">
        <v>145.26013643080063</v>
      </c>
      <c r="D28" s="17">
        <v>140.36517951006562</v>
      </c>
      <c r="E28" s="17">
        <v>155.34170847880472</v>
      </c>
      <c r="F28" s="17">
        <v>159.56714560559311</v>
      </c>
      <c r="G28" s="17">
        <v>151.38278515457398</v>
      </c>
      <c r="H28" s="17">
        <v>159.09899000304449</v>
      </c>
      <c r="I28" s="17">
        <v>169.0035544385226</v>
      </c>
      <c r="J28" s="17">
        <v>168.25271255648016</v>
      </c>
      <c r="K28" s="17">
        <v>168.05986456383874</v>
      </c>
      <c r="L28" s="17">
        <v>172.58181380868169</v>
      </c>
      <c r="M28" s="17">
        <v>175.65983782768097</v>
      </c>
      <c r="N28" s="17">
        <v>179.10353979979857</v>
      </c>
      <c r="O28" s="17">
        <v>192.54021628842909</v>
      </c>
      <c r="P28" s="17">
        <v>193.15598649979185</v>
      </c>
      <c r="Q28" s="17">
        <v>199.43177017431668</v>
      </c>
      <c r="R28" s="17">
        <v>192.25767003746245</v>
      </c>
      <c r="S28" s="17">
        <v>188.13908394917789</v>
      </c>
      <c r="T28" s="17">
        <v>184.30490916142816</v>
      </c>
      <c r="U28" s="17">
        <v>185.02274067008437</v>
      </c>
      <c r="V28" s="17">
        <v>183.92785907797494</v>
      </c>
      <c r="W28" s="17">
        <v>186.85777757066219</v>
      </c>
      <c r="X28" s="17">
        <v>196.83896986697457</v>
      </c>
      <c r="Y28" s="17">
        <v>196.61739963383951</v>
      </c>
      <c r="Z28" s="17">
        <v>200.0168373620217</v>
      </c>
      <c r="AA28" s="17">
        <v>193.90466228517639</v>
      </c>
      <c r="AB28" s="17">
        <v>195.35868951925764</v>
      </c>
      <c r="AC28" s="17">
        <v>193.88906319449097</v>
      </c>
      <c r="AD28" s="17">
        <v>194.05973257676192</v>
      </c>
      <c r="AE28" s="17">
        <v>226.04258340639154</v>
      </c>
      <c r="AF28" s="17">
        <v>216.1284919576176</v>
      </c>
      <c r="AG28" s="17">
        <v>224.44764519109589</v>
      </c>
      <c r="AH28" s="17">
        <v>224.57972374897625</v>
      </c>
      <c r="AI28" s="17">
        <v>223.37448815802506</v>
      </c>
      <c r="AJ28" s="17">
        <v>231.91482107992121</v>
      </c>
      <c r="AK28" s="17">
        <v>233.2903980622186</v>
      </c>
      <c r="AL28" s="17">
        <v>233.34798171290947</v>
      </c>
      <c r="AM28" s="17">
        <v>232.49040984815895</v>
      </c>
      <c r="AN28" s="17">
        <v>234.42836457471248</v>
      </c>
      <c r="AO28" s="17">
        <v>234.40863564894161</v>
      </c>
      <c r="AP28" s="17">
        <v>238.82768377686307</v>
      </c>
      <c r="AQ28" s="17">
        <v>237.44511363959418</v>
      </c>
      <c r="AR28" s="17">
        <v>228.20596647455969</v>
      </c>
      <c r="AS28"/>
      <c r="AY28" s="20"/>
    </row>
    <row r="29" spans="1:51" x14ac:dyDescent="0.25">
      <c r="A29" s="22" t="s">
        <v>84</v>
      </c>
      <c r="B29" s="9" t="s">
        <v>85</v>
      </c>
      <c r="C29" s="17">
        <v>90.034648510051326</v>
      </c>
      <c r="D29" s="17">
        <v>93.396653616363608</v>
      </c>
      <c r="E29" s="17">
        <v>99.197869908095299</v>
      </c>
      <c r="F29" s="17">
        <v>102.74123039238485</v>
      </c>
      <c r="G29" s="17">
        <v>106.52033733075538</v>
      </c>
      <c r="H29" s="17">
        <v>114.22734196723765</v>
      </c>
      <c r="I29" s="17">
        <v>123.94330997704698</v>
      </c>
      <c r="J29" s="17">
        <v>122.85244027620283</v>
      </c>
      <c r="K29" s="17">
        <v>121.80515588803378</v>
      </c>
      <c r="L29" s="17">
        <v>124.28676108253407</v>
      </c>
      <c r="M29" s="17">
        <v>124.79957333901019</v>
      </c>
      <c r="N29" s="17">
        <v>123.50755369042184</v>
      </c>
      <c r="O29" s="17">
        <v>125.78887827088921</v>
      </c>
      <c r="P29" s="17">
        <v>125.86968556080258</v>
      </c>
      <c r="Q29" s="17">
        <v>123.83872127544704</v>
      </c>
      <c r="R29" s="17">
        <v>121.2525184929536</v>
      </c>
      <c r="S29" s="17">
        <v>114.76256689369862</v>
      </c>
      <c r="T29" s="17">
        <v>109.53760710116366</v>
      </c>
      <c r="U29" s="17">
        <v>106.4213002396985</v>
      </c>
      <c r="V29" s="17">
        <v>104.68881238184647</v>
      </c>
      <c r="W29" s="17">
        <v>104.81533959590654</v>
      </c>
      <c r="X29" s="17">
        <v>105.23940293978765</v>
      </c>
      <c r="Y29" s="17">
        <v>105.27566224230985</v>
      </c>
      <c r="Z29" s="17">
        <v>105.14774029713362</v>
      </c>
      <c r="AA29" s="17">
        <v>105.78139286942378</v>
      </c>
      <c r="AB29" s="17">
        <v>106.03283635439928</v>
      </c>
      <c r="AC29" s="17">
        <v>106.71542917684437</v>
      </c>
      <c r="AD29" s="17">
        <v>106.64744645438512</v>
      </c>
      <c r="AE29" s="17">
        <v>106.9364612632248</v>
      </c>
      <c r="AF29" s="17">
        <v>107.07645464699635</v>
      </c>
      <c r="AG29" s="17">
        <v>106.65892297903953</v>
      </c>
      <c r="AH29" s="17">
        <v>106.62819016823651</v>
      </c>
      <c r="AI29" s="17">
        <v>106.52209633854451</v>
      </c>
      <c r="AJ29" s="17">
        <v>106.58070527956865</v>
      </c>
      <c r="AK29" s="17">
        <v>106.66778348444386</v>
      </c>
      <c r="AL29" s="17">
        <v>106.50929847093356</v>
      </c>
      <c r="AM29" s="17">
        <v>106.85913790330719</v>
      </c>
      <c r="AN29" s="17">
        <v>106.88533848422489</v>
      </c>
      <c r="AO29" s="17">
        <v>106.87634327192301</v>
      </c>
      <c r="AP29" s="17">
        <v>106.96407433430336</v>
      </c>
      <c r="AQ29" s="17">
        <v>104.04247812466427</v>
      </c>
      <c r="AR29" s="17">
        <v>106.54844412312592</v>
      </c>
      <c r="AS29"/>
      <c r="AY29" s="20"/>
    </row>
    <row r="30" spans="1:51" x14ac:dyDescent="0.25">
      <c r="A30" s="22" t="s">
        <v>86</v>
      </c>
      <c r="B30" s="9" t="s">
        <v>87</v>
      </c>
      <c r="C30" s="17">
        <v>77.332997692247517</v>
      </c>
      <c r="D30" s="17">
        <v>77.332527913503199</v>
      </c>
      <c r="E30" s="17">
        <v>87.036524971842269</v>
      </c>
      <c r="F30" s="17">
        <v>97.634110463323026</v>
      </c>
      <c r="G30" s="17">
        <v>100.18167963006472</v>
      </c>
      <c r="H30" s="17">
        <v>118.04282454973037</v>
      </c>
      <c r="I30" s="17">
        <v>121.23137278904699</v>
      </c>
      <c r="J30" s="17">
        <v>118.09720276291749</v>
      </c>
      <c r="K30" s="17">
        <v>108.63001681618756</v>
      </c>
      <c r="L30" s="17">
        <v>102.73430509846925</v>
      </c>
      <c r="M30" s="17">
        <v>106.41672682819953</v>
      </c>
      <c r="N30" s="17">
        <v>116.34259932870249</v>
      </c>
      <c r="O30" s="17">
        <v>125.27649770759093</v>
      </c>
      <c r="P30" s="17">
        <v>133.69355411075085</v>
      </c>
      <c r="Q30" s="17">
        <v>139.57817581198367</v>
      </c>
      <c r="R30" s="17">
        <v>141.07011053586155</v>
      </c>
      <c r="S30" s="17">
        <v>133.50559818340562</v>
      </c>
      <c r="T30" s="17">
        <v>129.32841449979114</v>
      </c>
      <c r="U30" s="17">
        <v>133.02297341288832</v>
      </c>
      <c r="V30" s="17">
        <v>137.91325685791239</v>
      </c>
      <c r="W30" s="17">
        <v>138.33447120450811</v>
      </c>
      <c r="X30" s="17">
        <v>142.47939335254358</v>
      </c>
      <c r="Y30" s="17">
        <v>150.18304545718851</v>
      </c>
      <c r="Z30" s="17">
        <v>151.75434396280565</v>
      </c>
      <c r="AA30" s="17">
        <v>152.34126308810445</v>
      </c>
      <c r="AB30" s="17">
        <v>149.41413038017831</v>
      </c>
      <c r="AC30" s="17">
        <v>150.8845346523095</v>
      </c>
      <c r="AD30" s="17">
        <v>152.35367190941525</v>
      </c>
      <c r="AE30" s="17">
        <v>154.93487963986206</v>
      </c>
      <c r="AF30" s="17">
        <v>153.07793386766321</v>
      </c>
      <c r="AG30" s="17">
        <v>155.38347728712185</v>
      </c>
      <c r="AH30" s="17">
        <v>163.1739487449565</v>
      </c>
      <c r="AI30" s="17">
        <v>155.41858217044231</v>
      </c>
      <c r="AJ30" s="17">
        <v>153.05345316624198</v>
      </c>
      <c r="AK30" s="17">
        <v>159.48230981424942</v>
      </c>
      <c r="AL30" s="17">
        <v>157.60840817064729</v>
      </c>
      <c r="AM30" s="17">
        <v>156.43364952915073</v>
      </c>
      <c r="AN30" s="17">
        <v>172.71137729530753</v>
      </c>
      <c r="AO30" s="17">
        <v>174.28923381407213</v>
      </c>
      <c r="AP30" s="17">
        <v>206.0200463046354</v>
      </c>
      <c r="AQ30" s="17">
        <v>186.54755179772829</v>
      </c>
      <c r="AR30" s="17">
        <v>163.71467357651687</v>
      </c>
      <c r="AS30"/>
      <c r="AY30" s="20"/>
    </row>
    <row r="31" spans="1:51" x14ac:dyDescent="0.25">
      <c r="A31" s="22" t="s">
        <v>88</v>
      </c>
      <c r="B31" s="9" t="s">
        <v>89</v>
      </c>
      <c r="C31" s="17">
        <v>36.163451412264074</v>
      </c>
      <c r="D31" s="17">
        <v>37.780475271555105</v>
      </c>
      <c r="E31" s="17">
        <v>40.855232899826973</v>
      </c>
      <c r="F31" s="17">
        <v>45.436976416353865</v>
      </c>
      <c r="G31" s="17">
        <v>51.544421533373281</v>
      </c>
      <c r="H31" s="17">
        <v>55.951456416477413</v>
      </c>
      <c r="I31" s="17">
        <v>58.629201576045396</v>
      </c>
      <c r="J31" s="17">
        <v>59.561850474103913</v>
      </c>
      <c r="K31" s="17">
        <v>58.727954347133284</v>
      </c>
      <c r="L31" s="17">
        <v>58.880947901395139</v>
      </c>
      <c r="M31" s="17">
        <v>60.02768919134374</v>
      </c>
      <c r="N31" s="17">
        <v>62.185777560127811</v>
      </c>
      <c r="O31" s="17">
        <v>65.36818570137757</v>
      </c>
      <c r="P31" s="17">
        <v>67.823641295274811</v>
      </c>
      <c r="Q31" s="17">
        <v>69.541369542948217</v>
      </c>
      <c r="R31" s="17">
        <v>70.513376460399414</v>
      </c>
      <c r="S31" s="17">
        <v>70.730329606633191</v>
      </c>
      <c r="T31" s="17">
        <v>70.947950266890871</v>
      </c>
      <c r="U31" s="17">
        <v>71.146539837257492</v>
      </c>
      <c r="V31" s="17">
        <v>71.345685277347073</v>
      </c>
      <c r="W31" s="17">
        <v>71.545388143088019</v>
      </c>
      <c r="X31" s="17">
        <v>71.745649994763824</v>
      </c>
      <c r="Y31" s="17">
        <v>71.944043799293567</v>
      </c>
      <c r="Z31" s="17">
        <v>72.142986209929475</v>
      </c>
      <c r="AA31" s="17">
        <v>72.342478743697924</v>
      </c>
      <c r="AB31" s="17">
        <v>72.542522921820492</v>
      </c>
      <c r="AC31" s="17">
        <v>72.772845079281964</v>
      </c>
      <c r="AD31" s="17">
        <v>73.003898508473185</v>
      </c>
      <c r="AE31" s="17">
        <v>73.235685531178376</v>
      </c>
      <c r="AF31" s="17">
        <v>73.468208476553343</v>
      </c>
      <c r="AG31" s="17">
        <v>73.673604439901595</v>
      </c>
      <c r="AH31" s="17">
        <v>73.879574631240914</v>
      </c>
      <c r="AI31" s="17">
        <v>74.086120655947468</v>
      </c>
      <c r="AJ31" s="17">
        <v>74.293244123885543</v>
      </c>
      <c r="AK31" s="17">
        <v>74.474922348509082</v>
      </c>
      <c r="AL31" s="17">
        <v>74.657044852793447</v>
      </c>
      <c r="AM31" s="17">
        <v>74.839612723189234</v>
      </c>
      <c r="AN31" s="17">
        <v>75.022627048803926</v>
      </c>
      <c r="AO31" s="17">
        <v>75.170525422326008</v>
      </c>
      <c r="AP31" s="17">
        <v>75.318715360270062</v>
      </c>
      <c r="AQ31" s="17">
        <v>75.467197437421405</v>
      </c>
      <c r="AR31" s="17">
        <v>75.615972229698485</v>
      </c>
      <c r="AS31"/>
      <c r="AY31" s="20"/>
    </row>
    <row r="32" spans="1:51" x14ac:dyDescent="0.25">
      <c r="A32" s="27" t="s">
        <v>90</v>
      </c>
      <c r="B32" s="9" t="s">
        <v>91</v>
      </c>
      <c r="C32" s="28">
        <v>-789.29319208693937</v>
      </c>
      <c r="D32" s="28">
        <v>-770.94970372867965</v>
      </c>
      <c r="E32" s="28">
        <v>-773.53790247436177</v>
      </c>
      <c r="F32" s="28">
        <v>-810.93241296314261</v>
      </c>
      <c r="G32" s="28">
        <v>-841.26300228395337</v>
      </c>
      <c r="H32" s="28">
        <v>-831.00208912252151</v>
      </c>
      <c r="I32" s="28">
        <v>-839.44364968932587</v>
      </c>
      <c r="J32" s="28">
        <v>-849.04953808968025</v>
      </c>
      <c r="K32" s="28">
        <v>-853.69816228843308</v>
      </c>
      <c r="L32" s="28">
        <v>-860.70031617854465</v>
      </c>
      <c r="M32" s="28">
        <v>-855.53312821457223</v>
      </c>
      <c r="N32" s="28">
        <v>-789.45728550473177</v>
      </c>
      <c r="O32" s="28">
        <v>-870.71802174554023</v>
      </c>
      <c r="P32" s="28">
        <v>-797.86717578161279</v>
      </c>
      <c r="Q32" s="28">
        <v>-842.79439536686596</v>
      </c>
      <c r="R32" s="28">
        <v>-832.20202031254189</v>
      </c>
      <c r="S32" s="28">
        <v>-813.50038590939255</v>
      </c>
      <c r="T32" s="28">
        <v>-829.49219060271002</v>
      </c>
      <c r="U32" s="28">
        <v>-837.46407488950638</v>
      </c>
      <c r="V32" s="28">
        <v>-949.10133394517027</v>
      </c>
      <c r="W32" s="28">
        <v>-968.2082267809601</v>
      </c>
      <c r="X32" s="28">
        <v>-999.50685045767</v>
      </c>
      <c r="Y32" s="28">
        <v>-1008.4215176627038</v>
      </c>
      <c r="Z32" s="28">
        <v>-1022.1173797614236</v>
      </c>
      <c r="AA32" s="28">
        <v>-1016.5375388497556</v>
      </c>
      <c r="AB32" s="28">
        <v>-1012.2413658436914</v>
      </c>
      <c r="AC32" s="28">
        <v>-991.39522874551051</v>
      </c>
      <c r="AD32" s="28">
        <v>-1078.4140154354041</v>
      </c>
      <c r="AE32" s="28">
        <v>-1047.3069132318717</v>
      </c>
      <c r="AF32" s="28">
        <v>-1027.592349249541</v>
      </c>
      <c r="AG32" s="28">
        <v>-1028.9611900399384</v>
      </c>
      <c r="AH32" s="28">
        <v>-1069.8480114267663</v>
      </c>
      <c r="AI32" s="28">
        <v>-1073.364151576804</v>
      </c>
      <c r="AJ32" s="28">
        <v>-1007.0273281938929</v>
      </c>
      <c r="AK32" s="28">
        <v>-1007.0684547854006</v>
      </c>
      <c r="AL32" s="28">
        <v>-997.8810963375106</v>
      </c>
      <c r="AM32" s="28">
        <v>-982.50956501224312</v>
      </c>
      <c r="AN32" s="28">
        <v>-967.95234571168623</v>
      </c>
      <c r="AO32" s="28">
        <v>-959.22900924628323</v>
      </c>
      <c r="AP32" s="28">
        <v>-966.29929551378893</v>
      </c>
      <c r="AQ32" s="28">
        <v>-969.5192212706429</v>
      </c>
      <c r="AR32" s="28">
        <v>-994.7769540503233</v>
      </c>
      <c r="AS32"/>
      <c r="AY32" s="20"/>
    </row>
    <row r="33" spans="1:51" x14ac:dyDescent="0.25">
      <c r="A33" s="29" t="s">
        <v>92</v>
      </c>
      <c r="B33" s="9"/>
      <c r="C33" s="30">
        <v>40682.580899055851</v>
      </c>
      <c r="D33" s="30">
        <v>41381.06703196068</v>
      </c>
      <c r="E33" s="30">
        <v>42606.283728755399</v>
      </c>
      <c r="F33" s="30">
        <v>43372.451835958847</v>
      </c>
      <c r="G33" s="30">
        <v>43530.240455902378</v>
      </c>
      <c r="H33" s="30">
        <v>43999.964498500762</v>
      </c>
      <c r="I33" s="30">
        <v>44352.677985543625</v>
      </c>
      <c r="J33" s="30">
        <v>45945.041901863558</v>
      </c>
      <c r="K33" s="30">
        <v>45729.885209060354</v>
      </c>
      <c r="L33" s="30">
        <v>45424.659096355441</v>
      </c>
      <c r="M33" s="30">
        <v>45920.839128516855</v>
      </c>
      <c r="N33" s="30">
        <v>46679.403963027595</v>
      </c>
      <c r="O33" s="30">
        <v>41269.572600134241</v>
      </c>
      <c r="P33" s="30">
        <v>41007.540945747256</v>
      </c>
      <c r="Q33" s="30">
        <v>40885.111040845906</v>
      </c>
      <c r="R33" s="30">
        <v>41077.065770473928</v>
      </c>
      <c r="S33" s="30">
        <v>36669.502238494737</v>
      </c>
      <c r="T33" s="30">
        <v>36373.22304711894</v>
      </c>
      <c r="U33" s="30">
        <v>36798.824352129443</v>
      </c>
      <c r="V33" s="30">
        <v>40558.01479082591</v>
      </c>
      <c r="W33" s="30">
        <v>38949.934453956237</v>
      </c>
      <c r="X33" s="30">
        <v>38066.692199747376</v>
      </c>
      <c r="Y33" s="30">
        <v>37875.004250091362</v>
      </c>
      <c r="Z33" s="30">
        <v>40866.829183134963</v>
      </c>
      <c r="AA33" s="30">
        <v>39130.848046778425</v>
      </c>
      <c r="AB33" s="30">
        <v>38915.396037608996</v>
      </c>
      <c r="AC33" s="30">
        <v>39541.868504711165</v>
      </c>
      <c r="AD33" s="30">
        <v>40681.446787172375</v>
      </c>
      <c r="AE33" s="30">
        <v>38782.451172870606</v>
      </c>
      <c r="AF33" s="30">
        <v>38425.99713253665</v>
      </c>
      <c r="AG33" s="30">
        <v>38256.26739191782</v>
      </c>
      <c r="AH33" s="30">
        <v>40012.138171395876</v>
      </c>
      <c r="AI33" s="30">
        <v>35772.910614739063</v>
      </c>
      <c r="AJ33" s="30">
        <v>29452.255931161362</v>
      </c>
      <c r="AK33" s="30">
        <v>33700.742173870181</v>
      </c>
      <c r="AL33" s="30">
        <v>35955.462353489522</v>
      </c>
      <c r="AM33" s="30">
        <v>35785.876890945925</v>
      </c>
      <c r="AN33" s="30">
        <v>35667.007295041352</v>
      </c>
      <c r="AO33" s="30">
        <v>40744.553741265416</v>
      </c>
      <c r="AP33" s="30">
        <v>44723.059273343039</v>
      </c>
      <c r="AQ33" s="30">
        <v>47354.623233995233</v>
      </c>
      <c r="AR33" s="30">
        <v>48786.904177879725</v>
      </c>
      <c r="AS33"/>
      <c r="AY33" s="20"/>
    </row>
    <row r="34" spans="1:51" x14ac:dyDescent="0.25">
      <c r="A34" s="26" t="s">
        <v>105</v>
      </c>
      <c r="B34" s="3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/>
      <c r="AY34" s="20"/>
    </row>
    <row r="35" spans="1:51" x14ac:dyDescent="0.25">
      <c r="A35" s="22" t="s">
        <v>93</v>
      </c>
      <c r="B35" s="32" t="s">
        <v>106</v>
      </c>
      <c r="C35" s="17">
        <v>3226.6324101213004</v>
      </c>
      <c r="D35" s="17">
        <v>3134.9162379906747</v>
      </c>
      <c r="E35" s="17">
        <v>3218.022632536155</v>
      </c>
      <c r="F35" s="17">
        <v>3132.7323158558197</v>
      </c>
      <c r="G35" s="17">
        <v>3231.8449148943178</v>
      </c>
      <c r="H35" s="17">
        <v>3081.2351999683301</v>
      </c>
      <c r="I35" s="17">
        <v>3338.2824691420055</v>
      </c>
      <c r="J35" s="17">
        <v>3106.0264067215344</v>
      </c>
      <c r="K35" s="17">
        <v>2744.317493092693</v>
      </c>
      <c r="L35" s="17">
        <v>2784.2744219185943</v>
      </c>
      <c r="M35" s="17">
        <v>2582.5640623708946</v>
      </c>
      <c r="N35" s="17">
        <v>2018.9227753533708</v>
      </c>
      <c r="O35" s="17">
        <v>1427.5983636221069</v>
      </c>
      <c r="P35" s="17">
        <v>1649.0711555606508</v>
      </c>
      <c r="Q35" s="17">
        <v>1263.8367129891938</v>
      </c>
      <c r="R35" s="17">
        <v>1117.1615988360891</v>
      </c>
      <c r="S35" s="17">
        <v>832.03645817673691</v>
      </c>
      <c r="T35" s="17">
        <v>1156.6230919685611</v>
      </c>
      <c r="U35" s="17">
        <v>1128.4127105878508</v>
      </c>
      <c r="V35" s="17">
        <v>1266.2602170306816</v>
      </c>
      <c r="W35" s="17">
        <v>1357.1025785102254</v>
      </c>
      <c r="X35" s="17">
        <v>1280.2276329261554</v>
      </c>
      <c r="Y35" s="17">
        <v>1334.3763660176135</v>
      </c>
      <c r="Z35" s="17">
        <v>1579.8469473694806</v>
      </c>
      <c r="AA35" s="17">
        <v>1613.8551832436565</v>
      </c>
      <c r="AB35" s="17">
        <v>1770.2363060576417</v>
      </c>
      <c r="AC35" s="17">
        <v>1655.684892373597</v>
      </c>
      <c r="AD35" s="17">
        <v>1356.1465033893878</v>
      </c>
      <c r="AE35" s="17">
        <v>1385.3802508719873</v>
      </c>
      <c r="AF35" s="17">
        <v>1559.1944255019168</v>
      </c>
      <c r="AG35" s="17">
        <v>1416.2497252024016</v>
      </c>
      <c r="AH35" s="17">
        <v>1503.6204093437152</v>
      </c>
      <c r="AI35" s="17">
        <v>1099.4656535530544</v>
      </c>
      <c r="AJ35" s="17">
        <v>734.59478386438059</v>
      </c>
      <c r="AK35" s="17">
        <v>929.10952958059067</v>
      </c>
      <c r="AL35" s="17">
        <v>955.40215001652189</v>
      </c>
      <c r="AM35" s="17">
        <v>1336.4526606903239</v>
      </c>
      <c r="AN35" s="17">
        <v>1573.7007104035345</v>
      </c>
      <c r="AO35" s="17">
        <v>1805.8772729739683</v>
      </c>
      <c r="AP35" s="17">
        <v>1940.0110547233428</v>
      </c>
      <c r="AQ35" s="17">
        <v>2308.3395003202359</v>
      </c>
      <c r="AR35" s="17">
        <v>2650.6979535269961</v>
      </c>
      <c r="AS35"/>
      <c r="AY35" s="20"/>
    </row>
    <row r="36" spans="1:51" x14ac:dyDescent="0.25">
      <c r="A36" s="22" t="s">
        <v>94</v>
      </c>
      <c r="B36" s="32" t="s">
        <v>107</v>
      </c>
      <c r="C36" s="17">
        <v>1379.4300884031309</v>
      </c>
      <c r="D36" s="17">
        <v>1063.8117613173285</v>
      </c>
      <c r="E36" s="17">
        <v>993.7388234488393</v>
      </c>
      <c r="F36" s="17">
        <v>996.1080120705833</v>
      </c>
      <c r="G36" s="17">
        <v>1340.2977365469546</v>
      </c>
      <c r="H36" s="17">
        <v>1279.9168262977125</v>
      </c>
      <c r="I36" s="17">
        <v>1584.9288485168483</v>
      </c>
      <c r="J36" s="17">
        <v>1340.5780248078145</v>
      </c>
      <c r="K36" s="17">
        <v>1152.217708687587</v>
      </c>
      <c r="L36" s="17">
        <v>1095.8587247003823</v>
      </c>
      <c r="M36" s="17">
        <v>1263.7375019633744</v>
      </c>
      <c r="N36" s="17">
        <v>930.68038714841032</v>
      </c>
      <c r="O36" s="17">
        <v>618.97783888502613</v>
      </c>
      <c r="P36" s="17">
        <v>623.59020467425137</v>
      </c>
      <c r="Q36" s="17">
        <v>504.03464962391951</v>
      </c>
      <c r="R36" s="17">
        <v>383.82138318633872</v>
      </c>
      <c r="S36" s="17">
        <v>337.32767278474432</v>
      </c>
      <c r="T36" s="17">
        <v>311.96305250679785</v>
      </c>
      <c r="U36" s="17">
        <v>359.54939451973098</v>
      </c>
      <c r="V36" s="17">
        <v>627.37641896652951</v>
      </c>
      <c r="W36" s="17">
        <v>636.85977529800198</v>
      </c>
      <c r="X36" s="17">
        <v>514.09625964220209</v>
      </c>
      <c r="Y36" s="17">
        <v>544.46916613122733</v>
      </c>
      <c r="Z36" s="17">
        <v>599.16001467337321</v>
      </c>
      <c r="AA36" s="17">
        <v>570.5818791666386</v>
      </c>
      <c r="AB36" s="17">
        <v>490.87735387578527</v>
      </c>
      <c r="AC36" s="17">
        <v>485.47541250576415</v>
      </c>
      <c r="AD36" s="17">
        <v>469.46791342425126</v>
      </c>
      <c r="AE36" s="17">
        <v>526.52178479566282</v>
      </c>
      <c r="AF36" s="17">
        <v>560.23709982561638</v>
      </c>
      <c r="AG36" s="17">
        <v>459.1017896774149</v>
      </c>
      <c r="AH36" s="17">
        <v>426.82780067301707</v>
      </c>
      <c r="AI36" s="17">
        <v>374.28840701911469</v>
      </c>
      <c r="AJ36" s="17">
        <v>246.01176901725131</v>
      </c>
      <c r="AK36" s="17">
        <v>300.8508327109156</v>
      </c>
      <c r="AL36" s="17">
        <v>337.66780049484692</v>
      </c>
      <c r="AM36" s="17">
        <v>471.00527772382799</v>
      </c>
      <c r="AN36" s="17">
        <v>534.84149803151809</v>
      </c>
      <c r="AO36" s="17">
        <v>414.51583754153427</v>
      </c>
      <c r="AP36" s="17">
        <v>421.40157414715469</v>
      </c>
      <c r="AQ36" s="17">
        <v>552.85273612485412</v>
      </c>
      <c r="AR36" s="17">
        <v>651.38058851700271</v>
      </c>
      <c r="AS36"/>
      <c r="AY36" s="20"/>
    </row>
    <row r="37" spans="1:51" x14ac:dyDescent="0.25">
      <c r="A37" s="22" t="s">
        <v>95</v>
      </c>
      <c r="B37" s="32" t="s">
        <v>108</v>
      </c>
      <c r="C37" s="17">
        <v>3684.6231895255855</v>
      </c>
      <c r="D37" s="17">
        <v>3871.494216429483</v>
      </c>
      <c r="E37" s="17">
        <v>4070.8623694607486</v>
      </c>
      <c r="F37" s="17">
        <v>4376.801425315105</v>
      </c>
      <c r="G37" s="17">
        <v>4818.510121468702</v>
      </c>
      <c r="H37" s="17">
        <v>4755.9805362281368</v>
      </c>
      <c r="I37" s="17">
        <v>4415.8207649121323</v>
      </c>
      <c r="J37" s="17">
        <v>4666.3480417700193</v>
      </c>
      <c r="K37" s="17">
        <v>5950.1022303610771</v>
      </c>
      <c r="L37" s="17">
        <v>4883.2425411053391</v>
      </c>
      <c r="M37" s="17">
        <v>4719.8577352285383</v>
      </c>
      <c r="N37" s="17">
        <v>4732.8471733539782</v>
      </c>
      <c r="O37" s="17">
        <v>3473.5934294907784</v>
      </c>
      <c r="P37" s="17">
        <v>2875.857987976407</v>
      </c>
      <c r="Q37" s="17">
        <v>2640.3875583906847</v>
      </c>
      <c r="R37" s="17">
        <v>2355.4851010492225</v>
      </c>
      <c r="S37" s="17">
        <v>1820.1018371119333</v>
      </c>
      <c r="T37" s="17">
        <v>1563.3867319678498</v>
      </c>
      <c r="U37" s="17">
        <v>1513.7853620088422</v>
      </c>
      <c r="V37" s="17">
        <v>1813.4801863529617</v>
      </c>
      <c r="W37" s="17">
        <v>2614.2233600965055</v>
      </c>
      <c r="X37" s="17">
        <v>2137.6023410453349</v>
      </c>
      <c r="Y37" s="17">
        <v>2062.7957900750312</v>
      </c>
      <c r="Z37" s="17">
        <v>2577.2497628249307</v>
      </c>
      <c r="AA37" s="17">
        <v>3022.3493859709802</v>
      </c>
      <c r="AB37" s="17">
        <v>2630.553576867575</v>
      </c>
      <c r="AC37" s="17">
        <v>2848.0661514373573</v>
      </c>
      <c r="AD37" s="17">
        <v>3320.3818872048096</v>
      </c>
      <c r="AE37" s="17">
        <v>3447.6758147086289</v>
      </c>
      <c r="AF37" s="17">
        <v>2815.5895851993855</v>
      </c>
      <c r="AG37" s="17">
        <v>2484.6545649867408</v>
      </c>
      <c r="AH37" s="17">
        <v>2414.7726199103354</v>
      </c>
      <c r="AI37" s="17">
        <v>2102.5936891538395</v>
      </c>
      <c r="AJ37" s="17">
        <v>1413.0009911742118</v>
      </c>
      <c r="AK37" s="17">
        <v>1294.1545677211127</v>
      </c>
      <c r="AL37" s="17">
        <v>1913.5457334123992</v>
      </c>
      <c r="AM37" s="17">
        <v>2332.1901468052615</v>
      </c>
      <c r="AN37" s="17">
        <v>2574.4497786583815</v>
      </c>
      <c r="AO37" s="17">
        <v>3392.1025806789698</v>
      </c>
      <c r="AP37" s="17">
        <v>4717.7312337810445</v>
      </c>
      <c r="AQ37" s="17">
        <v>6505.0272553785717</v>
      </c>
      <c r="AR37" s="17">
        <v>6727.8345539470065</v>
      </c>
      <c r="AS37"/>
      <c r="AY37" s="20"/>
    </row>
    <row r="38" spans="1:51" x14ac:dyDescent="0.25">
      <c r="A38" s="22" t="s">
        <v>96</v>
      </c>
      <c r="B38" s="32" t="s">
        <v>109</v>
      </c>
      <c r="C38" s="17">
        <v>52.522944284317092</v>
      </c>
      <c r="D38" s="17">
        <v>54.808302897393752</v>
      </c>
      <c r="E38" s="17">
        <v>58.043988804799987</v>
      </c>
      <c r="F38" s="17">
        <v>59.48171924248917</v>
      </c>
      <c r="G38" s="17">
        <v>54.886151425439969</v>
      </c>
      <c r="H38" s="17">
        <v>48.716576318386885</v>
      </c>
      <c r="I38" s="17">
        <v>45.679086060086512</v>
      </c>
      <c r="J38" s="17">
        <v>47.365446125095637</v>
      </c>
      <c r="K38" s="17">
        <v>52.288597127468442</v>
      </c>
      <c r="L38" s="17">
        <v>53.007701078599965</v>
      </c>
      <c r="M38" s="17">
        <v>50.466786513728991</v>
      </c>
      <c r="N38" s="17">
        <v>45.484274745731575</v>
      </c>
      <c r="O38" s="17">
        <v>38.448791468898882</v>
      </c>
      <c r="P38" s="17">
        <v>32.400322312441716</v>
      </c>
      <c r="Q38" s="17">
        <v>23.353022500120321</v>
      </c>
      <c r="R38" s="17">
        <v>31.058783700184009</v>
      </c>
      <c r="S38" s="17">
        <v>24.832611332733517</v>
      </c>
      <c r="T38" s="17">
        <v>8.6415080476550568</v>
      </c>
      <c r="U38" s="17">
        <v>33.288690839709673</v>
      </c>
      <c r="V38" s="17">
        <v>44.713071302086597</v>
      </c>
      <c r="W38" s="17">
        <v>21.448831254155376</v>
      </c>
      <c r="X38" s="17">
        <v>33.709671347387832</v>
      </c>
      <c r="Y38" s="17">
        <v>28.790817024316361</v>
      </c>
      <c r="Z38" s="17">
        <v>31.302353210291475</v>
      </c>
      <c r="AA38" s="17">
        <v>45.346432964934557</v>
      </c>
      <c r="AB38" s="17">
        <v>45.661867572665436</v>
      </c>
      <c r="AC38" s="17">
        <v>35.344538776593922</v>
      </c>
      <c r="AD38" s="17">
        <v>37.835677459731201</v>
      </c>
      <c r="AE38" s="17">
        <v>25.214363885402591</v>
      </c>
      <c r="AF38" s="17">
        <v>28.304714065443839</v>
      </c>
      <c r="AG38" s="17">
        <v>29.811225799215375</v>
      </c>
      <c r="AH38" s="17">
        <v>38.155592628095754</v>
      </c>
      <c r="AI38" s="17">
        <v>38.717081482780138</v>
      </c>
      <c r="AJ38" s="17">
        <v>29.251086380159794</v>
      </c>
      <c r="AK38" s="17">
        <v>50.069848525025719</v>
      </c>
      <c r="AL38" s="17">
        <v>48.11859103751015</v>
      </c>
      <c r="AM38" s="17">
        <v>34.251105832667207</v>
      </c>
      <c r="AN38" s="17">
        <v>36.003700240430362</v>
      </c>
      <c r="AO38" s="17">
        <v>31.253683900378864</v>
      </c>
      <c r="AP38" s="17">
        <v>35.216724387558727</v>
      </c>
      <c r="AQ38" s="17">
        <v>15.443094505768903</v>
      </c>
      <c r="AR38" s="17">
        <v>35.178875604853616</v>
      </c>
      <c r="AS38"/>
      <c r="AY38" s="20"/>
    </row>
    <row r="39" spans="1:51" x14ac:dyDescent="0.25">
      <c r="A39" s="22" t="s">
        <v>97</v>
      </c>
      <c r="B39" s="32" t="s">
        <v>110</v>
      </c>
      <c r="C39" s="17">
        <v>647.01678228814853</v>
      </c>
      <c r="D39" s="17">
        <v>630.38655031468045</v>
      </c>
      <c r="E39" s="17">
        <v>461.81643936495618</v>
      </c>
      <c r="F39" s="17">
        <v>686.2411390798336</v>
      </c>
      <c r="G39" s="17">
        <v>676.4875424066139</v>
      </c>
      <c r="H39" s="17">
        <v>1000.3325341139188</v>
      </c>
      <c r="I39" s="17">
        <v>880.92432563309262</v>
      </c>
      <c r="J39" s="17">
        <v>660.93317174718356</v>
      </c>
      <c r="K39" s="17">
        <v>688.15560972288483</v>
      </c>
      <c r="L39" s="17">
        <v>868.6656557563789</v>
      </c>
      <c r="M39" s="17">
        <v>681.24301083879743</v>
      </c>
      <c r="N39" s="17">
        <v>563.15301068193924</v>
      </c>
      <c r="O39" s="17">
        <v>654.12673456788502</v>
      </c>
      <c r="P39" s="17">
        <v>850.50100493831167</v>
      </c>
      <c r="Q39" s="17">
        <v>685.96248762142056</v>
      </c>
      <c r="R39" s="17">
        <v>723.17477287238273</v>
      </c>
      <c r="S39" s="17">
        <v>613.01382829067654</v>
      </c>
      <c r="T39" s="17">
        <v>425.89919383795279</v>
      </c>
      <c r="U39" s="17">
        <v>471.82248639337149</v>
      </c>
      <c r="V39" s="17">
        <v>460.27114931800037</v>
      </c>
      <c r="W39" s="17">
        <v>472.58893870591714</v>
      </c>
      <c r="X39" s="17">
        <v>412.6256134573282</v>
      </c>
      <c r="Y39" s="17">
        <v>458.84991905895652</v>
      </c>
      <c r="Z39" s="17">
        <v>307.63669818181853</v>
      </c>
      <c r="AA39" s="17">
        <v>464.1438796398395</v>
      </c>
      <c r="AB39" s="17">
        <v>378.47928781134004</v>
      </c>
      <c r="AC39" s="17">
        <v>390.4744951180549</v>
      </c>
      <c r="AD39" s="17">
        <v>364.77572434740011</v>
      </c>
      <c r="AE39" s="17">
        <v>309.40640541296847</v>
      </c>
      <c r="AF39" s="17">
        <v>324.28120988456067</v>
      </c>
      <c r="AG39" s="17">
        <v>394.48357225589808</v>
      </c>
      <c r="AH39" s="17">
        <v>400.22400719857171</v>
      </c>
      <c r="AI39" s="17">
        <v>210.45081710290495</v>
      </c>
      <c r="AJ39" s="17">
        <v>95.970068179935581</v>
      </c>
      <c r="AK39" s="17">
        <v>207.25266015875582</v>
      </c>
      <c r="AL39" s="17">
        <v>266.00413722013707</v>
      </c>
      <c r="AM39" s="17">
        <v>264.11374963685358</v>
      </c>
      <c r="AN39" s="17">
        <v>315.72140938848327</v>
      </c>
      <c r="AO39" s="17">
        <v>346.3214437386311</v>
      </c>
      <c r="AP39" s="17">
        <v>254.69943494186862</v>
      </c>
      <c r="AQ39" s="17">
        <v>136.59472320977534</v>
      </c>
      <c r="AR39" s="17">
        <v>348.15621579707636</v>
      </c>
      <c r="AS39"/>
      <c r="AY39" s="20"/>
    </row>
    <row r="40" spans="1:51" x14ac:dyDescent="0.25">
      <c r="A40" s="22" t="s">
        <v>98</v>
      </c>
      <c r="B40" s="32" t="s">
        <v>111</v>
      </c>
      <c r="C40" s="17">
        <v>3010.8598557500527</v>
      </c>
      <c r="D40" s="17">
        <v>2513.4507099048901</v>
      </c>
      <c r="E40" s="17">
        <v>2573.8268389329364</v>
      </c>
      <c r="F40" s="17">
        <v>2402.1926224121257</v>
      </c>
      <c r="G40" s="17">
        <v>2501.8222297388579</v>
      </c>
      <c r="H40" s="17">
        <v>1789.8167655951324</v>
      </c>
      <c r="I40" s="17">
        <v>1628.6862391441216</v>
      </c>
      <c r="J40" s="17">
        <v>1741.8368565218898</v>
      </c>
      <c r="K40" s="17">
        <v>2477.6095088361203</v>
      </c>
      <c r="L40" s="17">
        <v>2163.6610011420116</v>
      </c>
      <c r="M40" s="17">
        <v>2262.6314929901278</v>
      </c>
      <c r="N40" s="17">
        <v>1842.1075680317404</v>
      </c>
      <c r="O40" s="17">
        <v>1456.6651809369396</v>
      </c>
      <c r="P40" s="17">
        <v>707.3285254134521</v>
      </c>
      <c r="Q40" s="17">
        <v>971.85148348960456</v>
      </c>
      <c r="R40" s="17">
        <v>1465.8020561600019</v>
      </c>
      <c r="S40" s="17">
        <v>1751.1660544388719</v>
      </c>
      <c r="T40" s="17">
        <v>1919.9965725906693</v>
      </c>
      <c r="U40" s="17">
        <v>2151.1423265653602</v>
      </c>
      <c r="V40" s="17">
        <v>2700.5714474050983</v>
      </c>
      <c r="W40" s="17">
        <v>2576.0485839947032</v>
      </c>
      <c r="X40" s="17">
        <v>1634.8906416816722</v>
      </c>
      <c r="Y40" s="17">
        <v>1622.2675281878937</v>
      </c>
      <c r="Z40" s="17">
        <v>1692.1519985757325</v>
      </c>
      <c r="AA40" s="17">
        <v>1963.2669491980855</v>
      </c>
      <c r="AB40" s="17">
        <v>1656.6516396003308</v>
      </c>
      <c r="AC40" s="17">
        <v>1644.3283985211006</v>
      </c>
      <c r="AD40" s="17">
        <v>1747.8259893821264</v>
      </c>
      <c r="AE40" s="17">
        <v>1612.0327336223977</v>
      </c>
      <c r="AF40" s="17">
        <v>1045.4292967182673</v>
      </c>
      <c r="AG40" s="17">
        <v>903.79423382595837</v>
      </c>
      <c r="AH40" s="17">
        <v>961.67494583337725</v>
      </c>
      <c r="AI40" s="17">
        <v>741.00186299551206</v>
      </c>
      <c r="AJ40" s="17">
        <v>484.96987945925639</v>
      </c>
      <c r="AK40" s="17">
        <v>554.82751727297921</v>
      </c>
      <c r="AL40" s="17">
        <v>510.35909700287652</v>
      </c>
      <c r="AM40" s="17">
        <v>794.78987433482689</v>
      </c>
      <c r="AN40" s="17">
        <v>750.60548415322592</v>
      </c>
      <c r="AO40" s="17">
        <v>944.44167249016573</v>
      </c>
      <c r="AP40" s="17">
        <v>1782.9399438892597</v>
      </c>
      <c r="AQ40" s="17">
        <v>2506.5635952580051</v>
      </c>
      <c r="AR40" s="17">
        <v>2154.0351689033978</v>
      </c>
      <c r="AS40"/>
      <c r="AY40" s="20"/>
    </row>
    <row r="41" spans="1:51" x14ac:dyDescent="0.25">
      <c r="A41" s="22" t="s">
        <v>99</v>
      </c>
      <c r="B41" s="32" t="s">
        <v>112</v>
      </c>
      <c r="C41" s="17">
        <v>2924.7728659889881</v>
      </c>
      <c r="D41" s="17">
        <v>3173.0400119719748</v>
      </c>
      <c r="E41" s="17">
        <v>3164.1096560707715</v>
      </c>
      <c r="F41" s="17">
        <v>2605.3095569682632</v>
      </c>
      <c r="G41" s="17">
        <v>2543.5779970510844</v>
      </c>
      <c r="H41" s="17">
        <v>2129.801086370278</v>
      </c>
      <c r="I41" s="17">
        <v>1786.0972366159638</v>
      </c>
      <c r="J41" s="17">
        <v>2094.5674409626768</v>
      </c>
      <c r="K41" s="17">
        <v>2345.1084739847852</v>
      </c>
      <c r="L41" s="17">
        <v>2275.6922327282755</v>
      </c>
      <c r="M41" s="17">
        <v>2164.6574880666517</v>
      </c>
      <c r="N41" s="17">
        <v>2240.730285220287</v>
      </c>
      <c r="O41" s="17">
        <v>2063.5926278187476</v>
      </c>
      <c r="P41" s="17">
        <v>2016.1259435129709</v>
      </c>
      <c r="Q41" s="17">
        <v>1973.3695503910253</v>
      </c>
      <c r="R41" s="17">
        <v>1840.2323885304522</v>
      </c>
      <c r="S41" s="17">
        <v>1279.7907856498086</v>
      </c>
      <c r="T41" s="17">
        <v>1368.3160439788041</v>
      </c>
      <c r="U41" s="17">
        <v>1237.1817650097819</v>
      </c>
      <c r="V41" s="17">
        <v>1392.5401888756844</v>
      </c>
      <c r="W41" s="17">
        <v>1812.1893690870377</v>
      </c>
      <c r="X41" s="17">
        <v>1712.8442697020337</v>
      </c>
      <c r="Y41" s="17">
        <v>1541.3040106736053</v>
      </c>
      <c r="Z41" s="17">
        <v>1894.7133284897166</v>
      </c>
      <c r="AA41" s="17">
        <v>2186.5123006984491</v>
      </c>
      <c r="AB41" s="17">
        <v>1966.0532215806547</v>
      </c>
      <c r="AC41" s="17">
        <v>1905.9368907637945</v>
      </c>
      <c r="AD41" s="17">
        <v>2138.298566946728</v>
      </c>
      <c r="AE41" s="17">
        <v>2091.6211540579889</v>
      </c>
      <c r="AF41" s="17">
        <v>1813.0279873283971</v>
      </c>
      <c r="AG41" s="17">
        <v>1558.2881844550059</v>
      </c>
      <c r="AH41" s="17">
        <v>1614.9850878761974</v>
      </c>
      <c r="AI41" s="17">
        <v>1753.0006778920088</v>
      </c>
      <c r="AJ41" s="17">
        <v>1200.6302035589279</v>
      </c>
      <c r="AK41" s="17">
        <v>984.81933554099294</v>
      </c>
      <c r="AL41" s="17">
        <v>1454.3433494252581</v>
      </c>
      <c r="AM41" s="17">
        <v>2287.4519500700981</v>
      </c>
      <c r="AN41" s="17">
        <v>2877.6758000973409</v>
      </c>
      <c r="AO41" s="17">
        <v>3260.4991329954992</v>
      </c>
      <c r="AP41" s="17">
        <v>4104.7879750706434</v>
      </c>
      <c r="AQ41" s="17">
        <v>4596.606685663447</v>
      </c>
      <c r="AR41" s="17">
        <v>4526.2527792007813</v>
      </c>
      <c r="AS41"/>
      <c r="AY41" s="20"/>
    </row>
    <row r="42" spans="1:51" x14ac:dyDescent="0.25">
      <c r="A42" s="22" t="s">
        <v>100</v>
      </c>
      <c r="B42" s="32" t="s">
        <v>113</v>
      </c>
      <c r="C42" s="17">
        <v>1058.2593189478632</v>
      </c>
      <c r="D42" s="17">
        <v>1198.4218528425999</v>
      </c>
      <c r="E42" s="17">
        <v>1431.5758279576219</v>
      </c>
      <c r="F42" s="17">
        <v>1501.1208813958528</v>
      </c>
      <c r="G42" s="17">
        <v>1782.4866812850355</v>
      </c>
      <c r="H42" s="17">
        <v>1823.262300993382</v>
      </c>
      <c r="I42" s="17">
        <v>1663.0970086451891</v>
      </c>
      <c r="J42" s="17">
        <v>1322.3953648777342</v>
      </c>
      <c r="K42" s="17">
        <v>1788.689432214491</v>
      </c>
      <c r="L42" s="17">
        <v>1757.2440379322711</v>
      </c>
      <c r="M42" s="17">
        <v>1527.3858101120909</v>
      </c>
      <c r="N42" s="17">
        <v>1595.3216189699283</v>
      </c>
      <c r="O42" s="17">
        <v>1265.3826389775652</v>
      </c>
      <c r="P42" s="17">
        <v>1121.4973880330001</v>
      </c>
      <c r="Q42" s="17">
        <v>862.61321258481848</v>
      </c>
      <c r="R42" s="17">
        <v>553.42178878997777</v>
      </c>
      <c r="S42" s="17">
        <v>265.01896301235809</v>
      </c>
      <c r="T42" s="17">
        <v>221.72905808873338</v>
      </c>
      <c r="U42" s="17">
        <v>220.98989006139504</v>
      </c>
      <c r="V42" s="17">
        <v>283.96014701401515</v>
      </c>
      <c r="W42" s="17">
        <v>501.23705984103526</v>
      </c>
      <c r="X42" s="17">
        <v>692.55314933737554</v>
      </c>
      <c r="Y42" s="17">
        <v>673.80686479271139</v>
      </c>
      <c r="Z42" s="17">
        <v>855.05563321785814</v>
      </c>
      <c r="AA42" s="17">
        <v>896.68763176537118</v>
      </c>
      <c r="AB42" s="17">
        <v>815.7139949379648</v>
      </c>
      <c r="AC42" s="17">
        <v>838.10862810959827</v>
      </c>
      <c r="AD42" s="17">
        <v>908.5090740953591</v>
      </c>
      <c r="AE42" s="17">
        <v>872.68273015512614</v>
      </c>
      <c r="AF42" s="17">
        <v>809.01362099973448</v>
      </c>
      <c r="AG42" s="17">
        <v>772.18138106444792</v>
      </c>
      <c r="AH42" s="17">
        <v>791.04690640954243</v>
      </c>
      <c r="AI42" s="17">
        <v>808.19530403019576</v>
      </c>
      <c r="AJ42" s="17">
        <v>621.89298711020626</v>
      </c>
      <c r="AK42" s="17">
        <v>559.09766818552873</v>
      </c>
      <c r="AL42" s="17">
        <v>716.3103812004972</v>
      </c>
      <c r="AM42" s="17">
        <v>996.91821414067476</v>
      </c>
      <c r="AN42" s="17">
        <v>1138.6754240437158</v>
      </c>
      <c r="AO42" s="17">
        <v>1285.981283409797</v>
      </c>
      <c r="AP42" s="17">
        <v>1563.2423375807587</v>
      </c>
      <c r="AQ42" s="17">
        <v>1706.9069898439916</v>
      </c>
      <c r="AR42" s="17">
        <v>1772.5383464042184</v>
      </c>
      <c r="AS42"/>
      <c r="AY42" s="20"/>
    </row>
    <row r="43" spans="1:51" x14ac:dyDescent="0.25">
      <c r="A43" t="s">
        <v>116</v>
      </c>
    </row>
    <row r="44" spans="1:51" x14ac:dyDescent="0.25">
      <c r="A44" s="36" t="s">
        <v>102</v>
      </c>
    </row>
    <row r="45" spans="1:51" s="24" customFormat="1" x14ac:dyDescent="0.25">
      <c r="A45" s="37"/>
      <c r="B45" s="4"/>
      <c r="C45" s="8"/>
      <c r="AS45" s="5"/>
      <c r="AT45" s="5"/>
      <c r="AU45" s="5"/>
      <c r="AV45" s="5"/>
      <c r="AW45" s="5"/>
      <c r="AX45" s="5"/>
    </row>
    <row r="46" spans="1:51" s="24" customFormat="1" x14ac:dyDescent="0.25">
      <c r="A46" s="38"/>
      <c r="B46" s="4"/>
      <c r="C46" s="8"/>
      <c r="AS46" s="5"/>
      <c r="AT46" s="5"/>
      <c r="AU46" s="5"/>
      <c r="AV46" s="5"/>
      <c r="AW46" s="5"/>
      <c r="AX46" s="5"/>
    </row>
    <row r="47" spans="1:51" s="24" customFormat="1" x14ac:dyDescent="0.25">
      <c r="A47" s="4"/>
      <c r="B47" s="4"/>
      <c r="C47" s="8"/>
      <c r="AS47" s="5"/>
      <c r="AT47" s="5"/>
      <c r="AU47" s="5"/>
      <c r="AV47" s="5"/>
      <c r="AW47" s="5"/>
      <c r="AX47" s="5"/>
    </row>
    <row r="48" spans="1:51" s="24" customFormat="1" x14ac:dyDescent="0.25">
      <c r="A48" s="34"/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S48" s="5"/>
      <c r="AT48" s="5"/>
      <c r="AU48" s="5"/>
      <c r="AV48" s="5"/>
      <c r="AW48" s="5"/>
      <c r="AX48" s="5"/>
    </row>
    <row r="49" spans="1:50" s="24" customFormat="1" x14ac:dyDescent="0.25">
      <c r="A49" s="34"/>
      <c r="B49" s="31"/>
      <c r="AS49" s="5"/>
      <c r="AT49" s="5"/>
      <c r="AU49" s="5"/>
      <c r="AV49" s="5"/>
      <c r="AW49" s="5"/>
      <c r="AX49" s="5"/>
    </row>
    <row r="50" spans="1:50" s="24" customFormat="1" x14ac:dyDescent="0.25">
      <c r="A50" s="40"/>
      <c r="B50" s="32"/>
      <c r="AS50" s="5"/>
      <c r="AT50" s="5"/>
      <c r="AU50" s="5"/>
      <c r="AV50" s="5"/>
      <c r="AW50" s="5"/>
      <c r="AX50" s="5"/>
    </row>
    <row r="51" spans="1:50" s="24" customFormat="1" x14ac:dyDescent="0.25">
      <c r="A51" s="36"/>
      <c r="B51" s="34"/>
      <c r="C51" s="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S51" s="5"/>
      <c r="AT51" s="5"/>
      <c r="AU51" s="5"/>
      <c r="AV51" s="5"/>
      <c r="AW51" s="5"/>
      <c r="AX51" s="5"/>
    </row>
    <row r="52" spans="1:50" s="24" customFormat="1" x14ac:dyDescent="0.25">
      <c r="A52" s="36"/>
      <c r="B52" s="34"/>
      <c r="C52" s="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S52" s="5"/>
      <c r="AT52" s="5"/>
      <c r="AU52" s="5"/>
      <c r="AV52" s="5"/>
      <c r="AW52" s="5"/>
      <c r="AX52" s="5"/>
    </row>
    <row r="53" spans="1:50" s="24" customFormat="1" x14ac:dyDescent="0.25">
      <c r="A53" s="36"/>
      <c r="B53" s="34"/>
      <c r="C53" s="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S53" s="5"/>
      <c r="AT53" s="5"/>
      <c r="AU53" s="5"/>
      <c r="AV53" s="5"/>
      <c r="AW53" s="5"/>
      <c r="AX53" s="5"/>
    </row>
    <row r="54" spans="1:50" s="24" customFormat="1" x14ac:dyDescent="0.25">
      <c r="A54" s="36"/>
      <c r="B54" s="34"/>
      <c r="C54" s="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S54" s="5"/>
      <c r="AT54" s="5"/>
      <c r="AU54" s="5"/>
      <c r="AV54" s="5"/>
      <c r="AW54" s="5"/>
      <c r="AX54" s="5"/>
    </row>
    <row r="55" spans="1:50" s="24" customFormat="1" x14ac:dyDescent="0.25">
      <c r="A55" s="41"/>
      <c r="B55" s="34"/>
      <c r="C55" s="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S55" s="5"/>
      <c r="AT55" s="5"/>
      <c r="AU55" s="5"/>
      <c r="AV55" s="5"/>
      <c r="AW55" s="5"/>
      <c r="AX55" s="5"/>
    </row>
    <row r="56" spans="1:50" s="24" customFormat="1" x14ac:dyDescent="0.25">
      <c r="A56" s="41"/>
      <c r="B56" s="34"/>
      <c r="C56" s="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S56" s="5"/>
      <c r="AT56" s="5"/>
      <c r="AU56" s="5"/>
      <c r="AV56" s="5"/>
      <c r="AW56" s="5"/>
      <c r="AX56" s="5"/>
    </row>
    <row r="57" spans="1:50" s="24" customFormat="1" x14ac:dyDescent="0.25">
      <c r="A57" s="41"/>
      <c r="B57" s="34"/>
      <c r="C57" s="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S57" s="5"/>
      <c r="AT57" s="5"/>
      <c r="AU57" s="5"/>
      <c r="AV57" s="5"/>
      <c r="AW57" s="5"/>
      <c r="AX57" s="5"/>
    </row>
    <row r="58" spans="1:50" s="24" customFormat="1" x14ac:dyDescent="0.25">
      <c r="A58" s="41"/>
      <c r="B58" s="34"/>
      <c r="C58" s="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S58" s="5"/>
      <c r="AT58" s="5"/>
      <c r="AU58" s="5"/>
      <c r="AV58" s="5"/>
      <c r="AW58" s="5"/>
      <c r="AX58" s="5"/>
    </row>
    <row r="59" spans="1:50" s="24" customFormat="1" x14ac:dyDescent="0.25">
      <c r="A59" s="36"/>
      <c r="B59" s="34"/>
      <c r="C59" s="8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S59" s="5"/>
      <c r="AT59" s="5"/>
      <c r="AU59" s="5"/>
      <c r="AV59" s="5"/>
      <c r="AW59" s="5"/>
      <c r="AX59" s="5"/>
    </row>
    <row r="60" spans="1:50" s="24" customFormat="1" x14ac:dyDescent="0.25">
      <c r="A60" s="36"/>
      <c r="B60" s="34"/>
      <c r="C60" s="8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S60" s="5"/>
      <c r="AT60" s="5"/>
      <c r="AU60" s="5"/>
      <c r="AV60" s="5"/>
      <c r="AW60" s="5"/>
      <c r="AX60" s="5"/>
    </row>
    <row r="61" spans="1:50" s="24" customFormat="1" x14ac:dyDescent="0.25">
      <c r="A61" s="36"/>
      <c r="B61" s="34"/>
      <c r="C61" s="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S61" s="5"/>
      <c r="AT61" s="5"/>
      <c r="AU61" s="5"/>
      <c r="AV61" s="5"/>
      <c r="AW61" s="5"/>
      <c r="AX61" s="5"/>
    </row>
    <row r="62" spans="1:50" s="24" customFormat="1" x14ac:dyDescent="0.25">
      <c r="A62" s="36"/>
      <c r="B62" s="34"/>
      <c r="C62" s="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S62" s="5"/>
      <c r="AT62" s="5"/>
      <c r="AU62" s="5"/>
      <c r="AV62" s="5"/>
      <c r="AW62" s="5"/>
      <c r="AX62" s="5"/>
    </row>
    <row r="63" spans="1:50" s="24" customFormat="1" x14ac:dyDescent="0.25">
      <c r="A63" s="36"/>
      <c r="B63" s="34"/>
      <c r="C63" s="8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S63" s="5"/>
      <c r="AT63" s="5"/>
      <c r="AU63" s="5"/>
      <c r="AV63" s="5"/>
      <c r="AW63" s="5"/>
      <c r="AX63" s="5"/>
    </row>
    <row r="64" spans="1:50" s="24" customFormat="1" x14ac:dyDescent="0.25">
      <c r="A64" s="36"/>
      <c r="B64" s="34"/>
      <c r="C64" s="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S64" s="5"/>
      <c r="AT64" s="5"/>
      <c r="AU64" s="5"/>
      <c r="AV64" s="5"/>
      <c r="AW64" s="5"/>
      <c r="AX64" s="5"/>
    </row>
    <row r="65" spans="1:50" s="24" customFormat="1" x14ac:dyDescent="0.25">
      <c r="A65" s="36"/>
      <c r="B65" s="34"/>
      <c r="C65" s="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S65" s="5"/>
      <c r="AT65" s="5"/>
      <c r="AU65" s="5"/>
      <c r="AV65" s="5"/>
      <c r="AW65" s="5"/>
      <c r="AX65" s="5"/>
    </row>
    <row r="66" spans="1:50" s="24" customFormat="1" x14ac:dyDescent="0.25">
      <c r="A66" s="36"/>
      <c r="B66" s="34"/>
      <c r="C66" s="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S66" s="5"/>
      <c r="AT66" s="5"/>
      <c r="AU66" s="5"/>
      <c r="AV66" s="5"/>
      <c r="AW66" s="5"/>
      <c r="AX66" s="5"/>
    </row>
    <row r="67" spans="1:50" s="24" customFormat="1" x14ac:dyDescent="0.25">
      <c r="A67" s="36"/>
      <c r="B67" s="34"/>
      <c r="C67" s="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S67" s="5"/>
      <c r="AT67" s="5"/>
      <c r="AU67" s="5"/>
      <c r="AV67" s="5"/>
      <c r="AW67" s="5"/>
      <c r="AX67" s="5"/>
    </row>
    <row r="68" spans="1:50" s="24" customFormat="1" x14ac:dyDescent="0.25">
      <c r="A68" s="36"/>
      <c r="B68" s="34"/>
      <c r="C68" s="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S68" s="5"/>
      <c r="AT68" s="5"/>
      <c r="AU68" s="5"/>
      <c r="AV68" s="5"/>
      <c r="AW68" s="5"/>
      <c r="AX68" s="5"/>
    </row>
    <row r="69" spans="1:50" s="24" customFormat="1" x14ac:dyDescent="0.25">
      <c r="A69" s="36"/>
      <c r="B69" s="34"/>
      <c r="C69" s="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S69" s="5"/>
      <c r="AT69" s="5"/>
      <c r="AU69" s="5"/>
      <c r="AV69" s="5"/>
      <c r="AW69" s="5"/>
      <c r="AX69" s="5"/>
    </row>
    <row r="70" spans="1:50" s="24" customFormat="1" x14ac:dyDescent="0.25">
      <c r="A70" s="36"/>
      <c r="B70" s="34"/>
      <c r="C70" s="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S70" s="5"/>
      <c r="AT70" s="5"/>
      <c r="AU70" s="5"/>
      <c r="AV70" s="5"/>
      <c r="AW70" s="5"/>
      <c r="AX70" s="5"/>
    </row>
    <row r="71" spans="1:50" s="24" customFormat="1" x14ac:dyDescent="0.25">
      <c r="A71" s="36"/>
      <c r="B71" s="34"/>
      <c r="C71" s="8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S71" s="5"/>
      <c r="AT71" s="5"/>
      <c r="AU71" s="5"/>
      <c r="AV71" s="5"/>
      <c r="AW71" s="5"/>
      <c r="AX71" s="5"/>
    </row>
    <row r="72" spans="1:50" s="24" customFormat="1" x14ac:dyDescent="0.25">
      <c r="A72" s="36"/>
      <c r="B72" s="34"/>
      <c r="C72" s="8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S72" s="5"/>
      <c r="AT72" s="5"/>
      <c r="AU72" s="5"/>
      <c r="AV72" s="5"/>
      <c r="AW72" s="5"/>
      <c r="AX72" s="5"/>
    </row>
    <row r="73" spans="1:50" s="24" customFormat="1" x14ac:dyDescent="0.25">
      <c r="A73" s="36"/>
      <c r="B73" s="34"/>
      <c r="C73" s="8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S73" s="5"/>
      <c r="AT73" s="5"/>
      <c r="AU73" s="5"/>
      <c r="AV73" s="5"/>
      <c r="AW73" s="5"/>
      <c r="AX73" s="5"/>
    </row>
    <row r="74" spans="1:50" s="24" customFormat="1" x14ac:dyDescent="0.25">
      <c r="A74" s="36"/>
      <c r="B74" s="34"/>
      <c r="C74" s="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S74" s="5"/>
      <c r="AT74" s="5"/>
      <c r="AU74" s="5"/>
      <c r="AV74" s="5"/>
      <c r="AW74" s="5"/>
      <c r="AX74" s="5"/>
    </row>
    <row r="75" spans="1:50" s="24" customFormat="1" x14ac:dyDescent="0.25">
      <c r="A75" s="36"/>
      <c r="B75" s="34"/>
      <c r="C75" s="8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S75" s="5"/>
      <c r="AT75" s="5"/>
      <c r="AU75" s="5"/>
      <c r="AV75" s="5"/>
      <c r="AW75" s="5"/>
      <c r="AX75" s="5"/>
    </row>
    <row r="76" spans="1:50" s="24" customFormat="1" x14ac:dyDescent="0.25">
      <c r="A76" s="43"/>
      <c r="B76" s="34"/>
      <c r="C76" s="8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S76" s="5"/>
      <c r="AT76" s="5"/>
      <c r="AU76" s="5"/>
      <c r="AV76" s="5"/>
      <c r="AW76" s="5"/>
      <c r="AX76" s="5"/>
    </row>
    <row r="77" spans="1:50" s="24" customFormat="1" x14ac:dyDescent="0.25">
      <c r="A77" s="36"/>
      <c r="B77" s="34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S77" s="5"/>
      <c r="AT77" s="5"/>
      <c r="AU77" s="5"/>
      <c r="AV77" s="5"/>
      <c r="AW77" s="5"/>
      <c r="AX77" s="5"/>
    </row>
    <row r="78" spans="1:50" s="24" customFormat="1" x14ac:dyDescent="0.25">
      <c r="A78" s="36"/>
      <c r="B78" s="34"/>
      <c r="C78" s="35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S78" s="5"/>
      <c r="AT78" s="5"/>
      <c r="AU78" s="5"/>
      <c r="AV78" s="5"/>
      <c r="AW78" s="5"/>
      <c r="AX78" s="5"/>
    </row>
    <row r="79" spans="1:50" s="24" customFormat="1" x14ac:dyDescent="0.25">
      <c r="A79" s="36"/>
      <c r="B79" s="32"/>
      <c r="C79" s="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S79" s="5"/>
      <c r="AT79" s="5"/>
      <c r="AU79" s="5"/>
      <c r="AV79" s="5"/>
      <c r="AW79" s="5"/>
      <c r="AX79" s="5"/>
    </row>
    <row r="80" spans="1:50" s="24" customFormat="1" x14ac:dyDescent="0.25">
      <c r="A80" s="36"/>
      <c r="B80" s="32"/>
      <c r="C80" s="8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S80" s="5"/>
      <c r="AT80" s="5"/>
      <c r="AU80" s="5"/>
      <c r="AV80" s="5"/>
      <c r="AW80" s="5"/>
      <c r="AX80" s="5"/>
    </row>
    <row r="81" spans="1:50" s="24" customFormat="1" x14ac:dyDescent="0.25">
      <c r="A81" s="36"/>
      <c r="B81" s="32"/>
      <c r="C81" s="8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S81" s="5"/>
      <c r="AT81" s="5"/>
      <c r="AU81" s="5"/>
      <c r="AV81" s="5"/>
      <c r="AW81" s="5"/>
      <c r="AX81" s="5"/>
    </row>
    <row r="82" spans="1:50" s="24" customFormat="1" x14ac:dyDescent="0.25">
      <c r="A82" s="36"/>
      <c r="B82" s="32"/>
      <c r="C82" s="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S82" s="5"/>
      <c r="AT82" s="5"/>
      <c r="AU82" s="5"/>
      <c r="AV82" s="5"/>
      <c r="AW82" s="5"/>
      <c r="AX82" s="5"/>
    </row>
    <row r="83" spans="1:50" s="24" customFormat="1" x14ac:dyDescent="0.25">
      <c r="A83" s="36"/>
      <c r="B83" s="32"/>
      <c r="C83" s="8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S83" s="5"/>
      <c r="AT83" s="5"/>
      <c r="AU83" s="5"/>
      <c r="AV83" s="5"/>
      <c r="AW83" s="5"/>
      <c r="AX83" s="5"/>
    </row>
    <row r="84" spans="1:50" s="24" customFormat="1" x14ac:dyDescent="0.25">
      <c r="A84" s="36"/>
      <c r="B84" s="32"/>
      <c r="C84" s="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S84" s="5"/>
      <c r="AT84" s="5"/>
      <c r="AU84" s="5"/>
      <c r="AV84" s="5"/>
      <c r="AW84" s="5"/>
      <c r="AX84" s="5"/>
    </row>
    <row r="85" spans="1:50" s="24" customFormat="1" x14ac:dyDescent="0.25">
      <c r="A85" s="36"/>
      <c r="B85" s="32"/>
      <c r="C85" s="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S85" s="5"/>
      <c r="AT85" s="5"/>
      <c r="AU85" s="5"/>
      <c r="AV85" s="5"/>
      <c r="AW85" s="5"/>
      <c r="AX85" s="5"/>
    </row>
    <row r="86" spans="1:50" s="24" customFormat="1" x14ac:dyDescent="0.25">
      <c r="A86" s="36"/>
      <c r="B86" s="32"/>
      <c r="C86" s="8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S86" s="5"/>
      <c r="AT86" s="5"/>
      <c r="AU86" s="5"/>
      <c r="AV86" s="5"/>
      <c r="AW86" s="5"/>
      <c r="AX86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44</xdr:col>
                    <xdr:colOff>1866900</xdr:colOff>
                    <xdr:row>0</xdr:row>
                    <xdr:rowOff>180975</xdr:rowOff>
                  </from>
                  <to>
                    <xdr:col>50</xdr:col>
                    <xdr:colOff>219075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Mark Ramlochan</cp:lastModifiedBy>
  <dcterms:created xsi:type="dcterms:W3CDTF">2021-09-06T14:38:31Z</dcterms:created>
  <dcterms:modified xsi:type="dcterms:W3CDTF">2023-01-16T17:12:26Z</dcterms:modified>
</cp:coreProperties>
</file>