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k Ramlochan\Desktop\QGDP Q2 2022\Constant\"/>
    </mc:Choice>
  </mc:AlternateContent>
  <bookViews>
    <workbookView xWindow="0" yWindow="0" windowWidth="28800" windowHeight="13620"/>
  </bookViews>
  <sheets>
    <sheet name="Constant Price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I5" i="1" l="1"/>
  <c r="CI4" i="1"/>
  <c r="CH4" i="1" l="1"/>
  <c r="CH5" i="1"/>
  <c r="CI6" i="1" s="1"/>
  <c r="AU5" i="1" l="1"/>
  <c r="AT5" i="1"/>
  <c r="CG4" i="1"/>
  <c r="CG5" i="1"/>
  <c r="CH6" i="1" s="1"/>
  <c r="AU6" i="1" l="1"/>
  <c r="CF5" i="1"/>
  <c r="CG6" i="1" s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V6" i="1" s="1"/>
  <c r="AS5" i="1"/>
  <c r="AS1" i="1" s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CC6" i="1" l="1"/>
  <c r="BK6" i="1"/>
  <c r="CB6" i="1"/>
  <c r="BJ6" i="1"/>
  <c r="BE6" i="1"/>
  <c r="BD6" i="1"/>
  <c r="AW6" i="1"/>
  <c r="BI6" i="1"/>
  <c r="BU6" i="1"/>
  <c r="BC6" i="1"/>
  <c r="BO6" i="1"/>
  <c r="CA6" i="1"/>
  <c r="BP6" i="1"/>
  <c r="BQ6" i="1"/>
  <c r="BA6" i="1"/>
  <c r="BM6" i="1"/>
  <c r="BB6" i="1"/>
  <c r="BN6" i="1"/>
  <c r="BS6" i="1"/>
  <c r="CE6" i="1"/>
  <c r="BY6" i="1"/>
  <c r="BZ6" i="1"/>
  <c r="BG6" i="1"/>
  <c r="AY6" i="1"/>
  <c r="BW6" i="1"/>
  <c r="BF6" i="1"/>
  <c r="BR6" i="1"/>
  <c r="CD6" i="1"/>
  <c r="BH6" i="1"/>
  <c r="BT6" i="1"/>
  <c r="CF6" i="1"/>
  <c r="AX6" i="1"/>
  <c r="BV6" i="1"/>
  <c r="AZ6" i="1"/>
  <c r="BL6" i="1"/>
  <c r="BX6" i="1"/>
</calcChain>
</file>

<file path=xl/sharedStrings.xml><?xml version="1.0" encoding="utf-8"?>
<sst xmlns="http://schemas.openxmlformats.org/spreadsheetml/2006/main" count="118" uniqueCount="118">
  <si>
    <t>Constant 2012 prices (TT$ Millions)</t>
  </si>
  <si>
    <t>Quarter/Year</t>
  </si>
  <si>
    <t>2012-1</t>
  </si>
  <si>
    <t>2012-2</t>
  </si>
  <si>
    <t>2012-3</t>
  </si>
  <si>
    <t>2012-4</t>
  </si>
  <si>
    <t>2013-1</t>
  </si>
  <si>
    <t>2013-2</t>
  </si>
  <si>
    <t>2013-3</t>
  </si>
  <si>
    <t>2013-4</t>
  </si>
  <si>
    <t>2014-1</t>
  </si>
  <si>
    <t>2014-2</t>
  </si>
  <si>
    <t>2014-3</t>
  </si>
  <si>
    <t>2014-4</t>
  </si>
  <si>
    <t>2015-1</t>
  </si>
  <si>
    <t>2015-2</t>
  </si>
  <si>
    <t>2015-3</t>
  </si>
  <si>
    <t>2015-4</t>
  </si>
  <si>
    <t>2016-1</t>
  </si>
  <si>
    <t>2016-2</t>
  </si>
  <si>
    <t>2016-3</t>
  </si>
  <si>
    <t>2016-4</t>
  </si>
  <si>
    <t>2017-1</t>
  </si>
  <si>
    <t>2017-2</t>
  </si>
  <si>
    <t>2017-3</t>
  </si>
  <si>
    <t>2017-4</t>
  </si>
  <si>
    <t>2018-1</t>
  </si>
  <si>
    <t>2018-2</t>
  </si>
  <si>
    <t>2018-3</t>
  </si>
  <si>
    <t>2018-4</t>
  </si>
  <si>
    <t>2019-1</t>
  </si>
  <si>
    <t>2019-2</t>
  </si>
  <si>
    <t>2019-3</t>
  </si>
  <si>
    <t>2019-4</t>
  </si>
  <si>
    <t>2020-1</t>
  </si>
  <si>
    <t>2020-2</t>
  </si>
  <si>
    <t>2020-3</t>
  </si>
  <si>
    <t>2020-4</t>
  </si>
  <si>
    <t>Industry</t>
  </si>
  <si>
    <t>ISIC</t>
  </si>
  <si>
    <t>% Change</t>
  </si>
  <si>
    <t>Agriculture, forestry and fishing</t>
  </si>
  <si>
    <t>A</t>
  </si>
  <si>
    <t>Mining and quarrying</t>
  </si>
  <si>
    <t>B</t>
  </si>
  <si>
    <t>Manufacturing</t>
  </si>
  <si>
    <t>C</t>
  </si>
  <si>
    <t>Of which:</t>
  </si>
  <si>
    <t>Food, beverages and tobacco products</t>
  </si>
  <si>
    <t>CA</t>
  </si>
  <si>
    <t>Textiles, clothing, leather, wood, paper and printing</t>
  </si>
  <si>
    <t>CB-C</t>
  </si>
  <si>
    <t>Petroleum and chemical products</t>
  </si>
  <si>
    <t>CD-E</t>
  </si>
  <si>
    <t>Other manufactured products</t>
  </si>
  <si>
    <t>CF-M</t>
  </si>
  <si>
    <t>Electricity and gas</t>
  </si>
  <si>
    <t>D</t>
  </si>
  <si>
    <t>Water supply and sewerage</t>
  </si>
  <si>
    <t>E</t>
  </si>
  <si>
    <t>Construction</t>
  </si>
  <si>
    <t>F</t>
  </si>
  <si>
    <t>Trade and repairs</t>
  </si>
  <si>
    <t>G</t>
  </si>
  <si>
    <t>Transport and storage</t>
  </si>
  <si>
    <t>H</t>
  </si>
  <si>
    <t>Accommodation and food services</t>
  </si>
  <si>
    <t xml:space="preserve">I </t>
  </si>
  <si>
    <t>Information and communication</t>
  </si>
  <si>
    <t>J</t>
  </si>
  <si>
    <t>Financial and insurance activities</t>
  </si>
  <si>
    <t>K</t>
  </si>
  <si>
    <t>Real estate activities</t>
  </si>
  <si>
    <t>L</t>
  </si>
  <si>
    <t>Professional, scientific and technical services</t>
  </si>
  <si>
    <t>M</t>
  </si>
  <si>
    <t>Administrative and support services</t>
  </si>
  <si>
    <t>N</t>
  </si>
  <si>
    <t>Public administration</t>
  </si>
  <si>
    <t>O</t>
  </si>
  <si>
    <t>Education</t>
  </si>
  <si>
    <t>P</t>
  </si>
  <si>
    <t>Human health and social work</t>
  </si>
  <si>
    <t>Q</t>
  </si>
  <si>
    <t>Arts, entertainment and recreation</t>
  </si>
  <si>
    <t>R</t>
  </si>
  <si>
    <t>Other service activities</t>
  </si>
  <si>
    <t>S</t>
  </si>
  <si>
    <t>Domestic services</t>
  </si>
  <si>
    <t>T</t>
  </si>
  <si>
    <t>Less FISIM</t>
  </si>
  <si>
    <t>FISM</t>
  </si>
  <si>
    <t>GDP at producer prices</t>
  </si>
  <si>
    <t>Of which</t>
  </si>
  <si>
    <t>Crude Oil Exploration &amp; Extraction</t>
  </si>
  <si>
    <t>Condensate Extraction</t>
  </si>
  <si>
    <t>Natural Gas Exploration &amp; Extraction</t>
  </si>
  <si>
    <t xml:space="preserve">Asphalt </t>
  </si>
  <si>
    <t>Petroleum support services</t>
  </si>
  <si>
    <t>Refining (incl. LNG)</t>
  </si>
  <si>
    <t>Manufacture of Petrochemicals</t>
  </si>
  <si>
    <t>Petroleum and natural gas distribution</t>
  </si>
  <si>
    <t>2021-1</t>
  </si>
  <si>
    <t>Source: Central Statistical Office</t>
  </si>
  <si>
    <t>2021-2</t>
  </si>
  <si>
    <t>2021-3</t>
  </si>
  <si>
    <t>B1</t>
  </si>
  <si>
    <t>B2</t>
  </si>
  <si>
    <t>B3</t>
  </si>
  <si>
    <t>B4</t>
  </si>
  <si>
    <t>B5</t>
  </si>
  <si>
    <t>C1</t>
  </si>
  <si>
    <t>C2</t>
  </si>
  <si>
    <t>G1</t>
  </si>
  <si>
    <t>Gross Domestic Product by Economic Activity</t>
  </si>
  <si>
    <t>2021-4</t>
  </si>
  <si>
    <t>2022-1</t>
  </si>
  <si>
    <t>2022-2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</si>
</sst>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#,##0_ ;[Red]\-#,##0\ "/>
    <numFmt numFmtId="166" formatCode="_-* #,##0.0_-;\-* #,##0.0_-;_-* &quot;-&quot;??_-;_-@_-"/>
    <numFmt numFmtId="167" formatCode="0.0%"/>
    <numFmt numFmtId="168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i/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165" fontId="4" fillId="2" borderId="0" xfId="0" applyNumberFormat="1" applyFont="1" applyFill="1" applyBorder="1"/>
    <xf numFmtId="0" fontId="5" fillId="2" borderId="0" xfId="0" applyFont="1" applyFill="1"/>
    <xf numFmtId="166" fontId="0" fillId="2" borderId="0" xfId="1" applyNumberFormat="1" applyFont="1" applyFill="1"/>
    <xf numFmtId="0" fontId="5" fillId="0" borderId="0" xfId="0" applyFont="1" applyFill="1"/>
    <xf numFmtId="0" fontId="2" fillId="0" borderId="0" xfId="0" applyFont="1" applyFill="1"/>
    <xf numFmtId="3" fontId="4" fillId="2" borderId="0" xfId="0" applyNumberFormat="1" applyFont="1" applyFill="1" applyBorder="1"/>
    <xf numFmtId="166" fontId="0" fillId="0" borderId="0" xfId="1" applyNumberFormat="1" applyFont="1"/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7" fontId="4" fillId="2" borderId="0" xfId="3" quotePrefix="1" applyNumberFormat="1" applyFont="1" applyFill="1" applyBorder="1" applyProtection="1">
      <protection locked="0"/>
    </xf>
    <xf numFmtId="0" fontId="4" fillId="2" borderId="0" xfId="0" applyFont="1" applyFill="1"/>
    <xf numFmtId="165" fontId="4" fillId="3" borderId="0" xfId="0" applyNumberFormat="1" applyFont="1" applyFill="1" applyBorder="1"/>
    <xf numFmtId="17" fontId="5" fillId="3" borderId="0" xfId="0" applyNumberFormat="1" applyFont="1" applyFill="1"/>
    <xf numFmtId="0" fontId="4" fillId="3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67" fontId="0" fillId="0" borderId="0" xfId="2" applyNumberFormat="1" applyFont="1"/>
    <xf numFmtId="0" fontId="4" fillId="2" borderId="0" xfId="0" applyFont="1" applyFill="1" applyAlignment="1">
      <alignment horizontal="left" vertical="center" wrapText="1"/>
    </xf>
    <xf numFmtId="167" fontId="0" fillId="0" borderId="0" xfId="2" applyNumberFormat="1" applyFont="1" applyFill="1"/>
    <xf numFmtId="0" fontId="0" fillId="0" borderId="0" xfId="0" applyFill="1"/>
    <xf numFmtId="167" fontId="1" fillId="0" borderId="0" xfId="2" applyNumberFormat="1" applyFont="1" applyFill="1"/>
    <xf numFmtId="0" fontId="6" fillId="2" borderId="0" xfId="0" applyFont="1" applyFill="1" applyAlignment="1">
      <alignment horizontal="left" vertical="center" wrapText="1"/>
    </xf>
    <xf numFmtId="168" fontId="6" fillId="2" borderId="0" xfId="0" applyNumberFormat="1" applyFont="1" applyFill="1" applyBorder="1" applyAlignment="1">
      <alignment horizontal="left" vertical="center"/>
    </xf>
    <xf numFmtId="166" fontId="2" fillId="0" borderId="0" xfId="1" applyNumberFormat="1" applyFont="1"/>
    <xf numFmtId="166" fontId="3" fillId="2" borderId="0" xfId="1" applyNumberFormat="1" applyFont="1" applyFill="1"/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/>
    <xf numFmtId="166" fontId="4" fillId="2" borderId="0" xfId="1" applyNumberFormat="1" applyFont="1" applyFill="1"/>
    <xf numFmtId="166" fontId="7" fillId="0" borderId="0" xfId="1" applyNumberFormat="1" applyFont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'[1]GDP KPV'!$AQ$1</c:f>
          <c:strCache>
            <c:ptCount val="1"/>
            <c:pt idx="0">
              <c:v>GDP, Current Prices,TT$Mn.,  GDP at producer prices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'Constant Prices'!$AT$4:$CI$4</c:f>
              <c:strCache>
                <c:ptCount val="42"/>
                <c:pt idx="0">
                  <c:v>2012-1</c:v>
                </c:pt>
                <c:pt idx="1">
                  <c:v>2012-2</c:v>
                </c:pt>
                <c:pt idx="2">
                  <c:v>2012-3</c:v>
                </c:pt>
                <c:pt idx="3">
                  <c:v>2012-4</c:v>
                </c:pt>
                <c:pt idx="4">
                  <c:v>2013-1</c:v>
                </c:pt>
                <c:pt idx="5">
                  <c:v>2013-2</c:v>
                </c:pt>
                <c:pt idx="6">
                  <c:v>2013-3</c:v>
                </c:pt>
                <c:pt idx="7">
                  <c:v>2013-4</c:v>
                </c:pt>
                <c:pt idx="8">
                  <c:v>2014-1</c:v>
                </c:pt>
                <c:pt idx="9">
                  <c:v>2014-2</c:v>
                </c:pt>
                <c:pt idx="10">
                  <c:v>2014-3</c:v>
                </c:pt>
                <c:pt idx="11">
                  <c:v>2014-4</c:v>
                </c:pt>
                <c:pt idx="12">
                  <c:v>2015-1</c:v>
                </c:pt>
                <c:pt idx="13">
                  <c:v>2015-2</c:v>
                </c:pt>
                <c:pt idx="14">
                  <c:v>2015-3</c:v>
                </c:pt>
                <c:pt idx="15">
                  <c:v>2015-4</c:v>
                </c:pt>
                <c:pt idx="16">
                  <c:v>2016-1</c:v>
                </c:pt>
                <c:pt idx="17">
                  <c:v>2016-2</c:v>
                </c:pt>
                <c:pt idx="18">
                  <c:v>2016-3</c:v>
                </c:pt>
                <c:pt idx="19">
                  <c:v>2016-4</c:v>
                </c:pt>
                <c:pt idx="20">
                  <c:v>2017-1</c:v>
                </c:pt>
                <c:pt idx="21">
                  <c:v>2017-2</c:v>
                </c:pt>
                <c:pt idx="22">
                  <c:v>2017-3</c:v>
                </c:pt>
                <c:pt idx="23">
                  <c:v>2017-4</c:v>
                </c:pt>
                <c:pt idx="24">
                  <c:v>2018-1</c:v>
                </c:pt>
                <c:pt idx="25">
                  <c:v>2018-2</c:v>
                </c:pt>
                <c:pt idx="26">
                  <c:v>2018-3</c:v>
                </c:pt>
                <c:pt idx="27">
                  <c:v>2018-4</c:v>
                </c:pt>
                <c:pt idx="28">
                  <c:v>2019-1</c:v>
                </c:pt>
                <c:pt idx="29">
                  <c:v>2019-2</c:v>
                </c:pt>
                <c:pt idx="30">
                  <c:v>2019-3</c:v>
                </c:pt>
                <c:pt idx="31">
                  <c:v>2019-4</c:v>
                </c:pt>
                <c:pt idx="32">
                  <c:v>2020-1</c:v>
                </c:pt>
                <c:pt idx="33">
                  <c:v>2020-2</c:v>
                </c:pt>
                <c:pt idx="34">
                  <c:v>2020-3</c:v>
                </c:pt>
                <c:pt idx="35">
                  <c:v>2020-4</c:v>
                </c:pt>
                <c:pt idx="36">
                  <c:v>2021-1</c:v>
                </c:pt>
                <c:pt idx="37">
                  <c:v>2021-2</c:v>
                </c:pt>
                <c:pt idx="38">
                  <c:v>2021-3</c:v>
                </c:pt>
                <c:pt idx="39">
                  <c:v>2021-4</c:v>
                </c:pt>
                <c:pt idx="40">
                  <c:v>2022-1</c:v>
                </c:pt>
                <c:pt idx="41">
                  <c:v>2022-2</c:v>
                </c:pt>
              </c:strCache>
            </c:strRef>
          </c:cat>
          <c:val>
            <c:numRef>
              <c:f>'Constant Prices'!$AT$5:$CI$5</c:f>
              <c:numCache>
                <c:formatCode>_-* #,##0.0_-;\-* #,##0.0_-;_-* "-"??_-;_-@_-</c:formatCode>
                <c:ptCount val="42"/>
                <c:pt idx="0">
                  <c:v>41803.254337769897</c:v>
                </c:pt>
                <c:pt idx="1">
                  <c:v>42060.203473260692</c:v>
                </c:pt>
                <c:pt idx="2">
                  <c:v>42531.802845427657</c:v>
                </c:pt>
                <c:pt idx="3">
                  <c:v>41647.376480312385</c:v>
                </c:pt>
                <c:pt idx="4">
                  <c:v>42095.580153488852</c:v>
                </c:pt>
                <c:pt idx="5">
                  <c:v>43014.530210543169</c:v>
                </c:pt>
                <c:pt idx="6">
                  <c:v>43891.776750341203</c:v>
                </c:pt>
                <c:pt idx="7">
                  <c:v>45993.852678911855</c:v>
                </c:pt>
                <c:pt idx="8">
                  <c:v>43919.126748500974</c:v>
                </c:pt>
                <c:pt idx="9">
                  <c:v>44898.647209572329</c:v>
                </c:pt>
                <c:pt idx="10">
                  <c:v>46467.90991314983</c:v>
                </c:pt>
                <c:pt idx="11">
                  <c:v>46894.306509388538</c:v>
                </c:pt>
                <c:pt idx="12">
                  <c:v>44382.806385007054</c:v>
                </c:pt>
                <c:pt idx="13">
                  <c:v>44274.284386219646</c:v>
                </c:pt>
                <c:pt idx="14">
                  <c:v>45130.075675242166</c:v>
                </c:pt>
                <c:pt idx="15">
                  <c:v>45381.150263138115</c:v>
                </c:pt>
                <c:pt idx="16">
                  <c:v>42982.993836977177</c:v>
                </c:pt>
                <c:pt idx="17">
                  <c:v>41133.358715176262</c:v>
                </c:pt>
                <c:pt idx="18">
                  <c:v>40662.948678282679</c:v>
                </c:pt>
                <c:pt idx="19">
                  <c:v>42941.724186891908</c:v>
                </c:pt>
                <c:pt idx="20">
                  <c:v>39393.122300710238</c:v>
                </c:pt>
                <c:pt idx="21">
                  <c:v>39489.997092781254</c:v>
                </c:pt>
                <c:pt idx="22">
                  <c:v>40229.13379257355</c:v>
                </c:pt>
                <c:pt idx="23">
                  <c:v>41048.906612082283</c:v>
                </c:pt>
                <c:pt idx="24">
                  <c:v>39250.75177739338</c:v>
                </c:pt>
                <c:pt idx="25">
                  <c:v>39523.007506867696</c:v>
                </c:pt>
                <c:pt idx="26">
                  <c:v>39713.510527792219</c:v>
                </c:pt>
                <c:pt idx="27">
                  <c:v>39590.36591176931</c:v>
                </c:pt>
                <c:pt idx="28">
                  <c:v>38940.054984676848</c:v>
                </c:pt>
                <c:pt idx="29">
                  <c:v>38826.176705992912</c:v>
                </c:pt>
                <c:pt idx="30">
                  <c:v>40219.915580776011</c:v>
                </c:pt>
                <c:pt idx="31">
                  <c:v>40926.129316862811</c:v>
                </c:pt>
                <c:pt idx="32">
                  <c:v>38382.792098173784</c:v>
                </c:pt>
                <c:pt idx="33">
                  <c:v>33608.848645597558</c:v>
                </c:pt>
                <c:pt idx="34">
                  <c:v>36165.41239034936</c:v>
                </c:pt>
                <c:pt idx="35">
                  <c:v>36854.343946588197</c:v>
                </c:pt>
                <c:pt idx="36">
                  <c:v>35264.091359054146</c:v>
                </c:pt>
                <c:pt idx="37">
                  <c:v>34040.964461823562</c:v>
                </c:pt>
                <c:pt idx="38">
                  <c:v>36707.04580835237</c:v>
                </c:pt>
                <c:pt idx="39">
                  <c:v>37005.539654100641</c:v>
                </c:pt>
                <c:pt idx="40">
                  <c:v>35835.607596169553</c:v>
                </c:pt>
                <c:pt idx="41">
                  <c:v>36280.568245127186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3B-40EA-9CE4-093042259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466288"/>
        <c:axId val="353465896"/>
      </c:lineChart>
      <c:catAx>
        <c:axId val="35346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465896"/>
        <c:crosses val="autoZero"/>
        <c:auto val="1"/>
        <c:lblAlgn val="ctr"/>
        <c:lblOffset val="100"/>
        <c:noMultiLvlLbl val="0"/>
      </c:catAx>
      <c:valAx>
        <c:axId val="35346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46628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10" dropStyle="combo" dx="16" fmlaLink="$AT$2" fmlaRange="$A$7:$A$58" noThreeD="1" sel="27" val="2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66675</xdr:colOff>
          <xdr:row>1</xdr:row>
          <xdr:rowOff>0</xdr:rowOff>
        </xdr:from>
        <xdr:to>
          <xdr:col>48</xdr:col>
          <xdr:colOff>333375</xdr:colOff>
          <xdr:row>2</xdr:row>
          <xdr:rowOff>38100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44</xdr:col>
      <xdr:colOff>9524</xdr:colOff>
      <xdr:row>8</xdr:row>
      <xdr:rowOff>5</xdr:rowOff>
    </xdr:from>
    <xdr:to>
      <xdr:col>52</xdr:col>
      <xdr:colOff>276224</xdr:colOff>
      <xdr:row>22</xdr:row>
      <xdr:rowOff>142874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mantec-svr\National%20Accounts\NA%20Trinidad%20and%20Tobago\GDP%20Tables\QGDP\QGDP-P,Publication_Exter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 Summary"/>
      <sheetName val="GDP CPV"/>
      <sheetName val="GDP KPV"/>
    </sheetNames>
    <sheetDataSet>
      <sheetData sheetId="0"/>
      <sheetData sheetId="1"/>
      <sheetData sheetId="2">
        <row r="1">
          <cell r="AQ1" t="str">
            <v>GDP, Current Prices,TT$Mn.,  GDP at producer prices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I181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S29" sqref="AS29"/>
    </sheetView>
  </sheetViews>
  <sheetFormatPr defaultRowHeight="15" x14ac:dyDescent="0.25"/>
  <cols>
    <col min="1" max="1" width="38.85546875" customWidth="1"/>
    <col min="3" max="38" width="9.7109375" customWidth="1"/>
    <col min="39" max="39" width="10.5703125" bestFit="1" customWidth="1"/>
    <col min="40" max="41" width="10.5703125" customWidth="1"/>
    <col min="42" max="44" width="10.5703125" style="7" customWidth="1"/>
    <col min="45" max="45" width="33.7109375" customWidth="1"/>
    <col min="46" max="85" width="9.5703125" bestFit="1" customWidth="1"/>
    <col min="86" max="86" width="10.5703125" bestFit="1" customWidth="1"/>
    <col min="87" max="87" width="10.140625" customWidth="1"/>
  </cols>
  <sheetData>
    <row r="1" spans="1:87" x14ac:dyDescent="0.25">
      <c r="A1" s="1" t="s">
        <v>114</v>
      </c>
      <c r="B1" s="2"/>
      <c r="C1" s="3"/>
      <c r="AS1" s="4" t="str">
        <f>"GDP, Current Prices,TT$Mn.,  "   &amp;AS5</f>
        <v>GDP, Current Prices,TT$Mn.,  GDP at producer prices</v>
      </c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</row>
    <row r="2" spans="1:87" x14ac:dyDescent="0.25">
      <c r="A2" s="6" t="s">
        <v>0</v>
      </c>
      <c r="B2" s="2"/>
      <c r="C2" s="3"/>
      <c r="AS2" s="5"/>
      <c r="AT2" s="5">
        <v>27</v>
      </c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</row>
    <row r="3" spans="1:87" x14ac:dyDescent="0.25">
      <c r="A3" s="4"/>
      <c r="B3" s="4"/>
      <c r="C3" s="7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</row>
    <row r="4" spans="1:87" ht="33" customHeight="1" x14ac:dyDescent="0.25">
      <c r="A4" s="8" t="s">
        <v>1</v>
      </c>
      <c r="B4" s="9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14</v>
      </c>
      <c r="P4" s="10" t="s">
        <v>15</v>
      </c>
      <c r="Q4" s="10" t="s">
        <v>16</v>
      </c>
      <c r="R4" s="10" t="s">
        <v>17</v>
      </c>
      <c r="S4" s="10" t="s">
        <v>18</v>
      </c>
      <c r="T4" s="10" t="s">
        <v>19</v>
      </c>
      <c r="U4" s="10" t="s">
        <v>20</v>
      </c>
      <c r="V4" s="10" t="s">
        <v>21</v>
      </c>
      <c r="W4" s="10" t="s">
        <v>22</v>
      </c>
      <c r="X4" s="10" t="s">
        <v>23</v>
      </c>
      <c r="Y4" s="10" t="s">
        <v>24</v>
      </c>
      <c r="Z4" s="10" t="s">
        <v>25</v>
      </c>
      <c r="AA4" s="10" t="s">
        <v>26</v>
      </c>
      <c r="AB4" s="10" t="s">
        <v>27</v>
      </c>
      <c r="AC4" s="10" t="s">
        <v>28</v>
      </c>
      <c r="AD4" s="10" t="s">
        <v>29</v>
      </c>
      <c r="AE4" s="10" t="s">
        <v>30</v>
      </c>
      <c r="AF4" s="10" t="s">
        <v>31</v>
      </c>
      <c r="AG4" s="10" t="s">
        <v>32</v>
      </c>
      <c r="AH4" s="10" t="s">
        <v>33</v>
      </c>
      <c r="AI4" s="11" t="s">
        <v>34</v>
      </c>
      <c r="AJ4" s="11" t="s">
        <v>35</v>
      </c>
      <c r="AK4" s="11" t="s">
        <v>36</v>
      </c>
      <c r="AL4" s="11" t="s">
        <v>37</v>
      </c>
      <c r="AM4" s="11" t="s">
        <v>102</v>
      </c>
      <c r="AN4" s="11" t="s">
        <v>104</v>
      </c>
      <c r="AO4" s="11" t="s">
        <v>105</v>
      </c>
      <c r="AP4" s="30" t="s">
        <v>115</v>
      </c>
      <c r="AQ4" s="30" t="s">
        <v>116</v>
      </c>
      <c r="AR4" s="30" t="s">
        <v>117</v>
      </c>
      <c r="AS4" s="12"/>
      <c r="AT4" s="13" t="str">
        <f t="shared" ref="AT4:CI4" si="0">C4</f>
        <v>2012-1</v>
      </c>
      <c r="AU4" s="13" t="str">
        <f t="shared" si="0"/>
        <v>2012-2</v>
      </c>
      <c r="AV4" s="13" t="str">
        <f t="shared" si="0"/>
        <v>2012-3</v>
      </c>
      <c r="AW4" s="13" t="str">
        <f t="shared" si="0"/>
        <v>2012-4</v>
      </c>
      <c r="AX4" s="13" t="str">
        <f t="shared" si="0"/>
        <v>2013-1</v>
      </c>
      <c r="AY4" s="13" t="str">
        <f t="shared" si="0"/>
        <v>2013-2</v>
      </c>
      <c r="AZ4" s="13" t="str">
        <f t="shared" si="0"/>
        <v>2013-3</v>
      </c>
      <c r="BA4" s="13" t="str">
        <f t="shared" si="0"/>
        <v>2013-4</v>
      </c>
      <c r="BB4" s="13" t="str">
        <f t="shared" si="0"/>
        <v>2014-1</v>
      </c>
      <c r="BC4" s="13" t="str">
        <f t="shared" si="0"/>
        <v>2014-2</v>
      </c>
      <c r="BD4" s="13" t="str">
        <f t="shared" si="0"/>
        <v>2014-3</v>
      </c>
      <c r="BE4" s="13" t="str">
        <f t="shared" si="0"/>
        <v>2014-4</v>
      </c>
      <c r="BF4" s="13" t="str">
        <f t="shared" si="0"/>
        <v>2015-1</v>
      </c>
      <c r="BG4" s="13" t="str">
        <f t="shared" si="0"/>
        <v>2015-2</v>
      </c>
      <c r="BH4" s="13" t="str">
        <f t="shared" si="0"/>
        <v>2015-3</v>
      </c>
      <c r="BI4" s="13" t="str">
        <f t="shared" si="0"/>
        <v>2015-4</v>
      </c>
      <c r="BJ4" s="13" t="str">
        <f t="shared" si="0"/>
        <v>2016-1</v>
      </c>
      <c r="BK4" s="13" t="str">
        <f t="shared" si="0"/>
        <v>2016-2</v>
      </c>
      <c r="BL4" s="13" t="str">
        <f t="shared" si="0"/>
        <v>2016-3</v>
      </c>
      <c r="BM4" s="13" t="str">
        <f t="shared" si="0"/>
        <v>2016-4</v>
      </c>
      <c r="BN4" s="13" t="str">
        <f t="shared" si="0"/>
        <v>2017-1</v>
      </c>
      <c r="BO4" s="13" t="str">
        <f t="shared" si="0"/>
        <v>2017-2</v>
      </c>
      <c r="BP4" s="13" t="str">
        <f t="shared" si="0"/>
        <v>2017-3</v>
      </c>
      <c r="BQ4" s="13" t="str">
        <f t="shared" si="0"/>
        <v>2017-4</v>
      </c>
      <c r="BR4" s="13" t="str">
        <f t="shared" si="0"/>
        <v>2018-1</v>
      </c>
      <c r="BS4" s="13" t="str">
        <f t="shared" si="0"/>
        <v>2018-2</v>
      </c>
      <c r="BT4" s="13" t="str">
        <f t="shared" si="0"/>
        <v>2018-3</v>
      </c>
      <c r="BU4" s="13" t="str">
        <f t="shared" si="0"/>
        <v>2018-4</v>
      </c>
      <c r="BV4" s="13" t="str">
        <f t="shared" si="0"/>
        <v>2019-1</v>
      </c>
      <c r="BW4" s="13" t="str">
        <f t="shared" si="0"/>
        <v>2019-2</v>
      </c>
      <c r="BX4" s="13" t="str">
        <f t="shared" si="0"/>
        <v>2019-3</v>
      </c>
      <c r="BY4" s="13" t="str">
        <f t="shared" si="0"/>
        <v>2019-4</v>
      </c>
      <c r="BZ4" s="13" t="str">
        <f t="shared" si="0"/>
        <v>2020-1</v>
      </c>
      <c r="CA4" s="13" t="str">
        <f t="shared" si="0"/>
        <v>2020-2</v>
      </c>
      <c r="CB4" s="13" t="str">
        <f t="shared" si="0"/>
        <v>2020-3</v>
      </c>
      <c r="CC4" s="13" t="str">
        <f t="shared" si="0"/>
        <v>2020-4</v>
      </c>
      <c r="CD4" s="13" t="str">
        <f t="shared" si="0"/>
        <v>2021-1</v>
      </c>
      <c r="CE4" s="13" t="str">
        <f t="shared" si="0"/>
        <v>2021-2</v>
      </c>
      <c r="CF4" s="13" t="str">
        <f t="shared" si="0"/>
        <v>2021-3</v>
      </c>
      <c r="CG4" s="13" t="str">
        <f t="shared" si="0"/>
        <v>2021-4</v>
      </c>
      <c r="CH4" s="13" t="str">
        <f t="shared" si="0"/>
        <v>2022-1</v>
      </c>
      <c r="CI4" s="13" t="str">
        <f t="shared" si="0"/>
        <v>2022-2</v>
      </c>
    </row>
    <row r="5" spans="1:87" ht="22.5" customHeight="1" x14ac:dyDescent="0.25">
      <c r="A5" s="8"/>
      <c r="B5" s="9"/>
      <c r="AS5" s="14" t="str">
        <f>INDEX(A7:A42,$AT$2)</f>
        <v>GDP at producer prices</v>
      </c>
      <c r="AT5" s="7">
        <f t="shared" ref="AT5:CI5" si="1">INDEX(C7:C42,$AT$2)</f>
        <v>41803.254337769897</v>
      </c>
      <c r="AU5" s="7">
        <f t="shared" si="1"/>
        <v>42060.203473260692</v>
      </c>
      <c r="AV5" s="7">
        <f t="shared" si="1"/>
        <v>42531.802845427657</v>
      </c>
      <c r="AW5" s="7">
        <f t="shared" si="1"/>
        <v>41647.376480312385</v>
      </c>
      <c r="AX5" s="7">
        <f t="shared" si="1"/>
        <v>42095.580153488852</v>
      </c>
      <c r="AY5" s="7">
        <f t="shared" si="1"/>
        <v>43014.530210543169</v>
      </c>
      <c r="AZ5" s="7">
        <f t="shared" si="1"/>
        <v>43891.776750341203</v>
      </c>
      <c r="BA5" s="7">
        <f t="shared" si="1"/>
        <v>45993.852678911855</v>
      </c>
      <c r="BB5" s="7">
        <f t="shared" si="1"/>
        <v>43919.126748500974</v>
      </c>
      <c r="BC5" s="7">
        <f t="shared" si="1"/>
        <v>44898.647209572329</v>
      </c>
      <c r="BD5" s="7">
        <f t="shared" si="1"/>
        <v>46467.90991314983</v>
      </c>
      <c r="BE5" s="7">
        <f t="shared" si="1"/>
        <v>46894.306509388538</v>
      </c>
      <c r="BF5" s="7">
        <f t="shared" si="1"/>
        <v>44382.806385007054</v>
      </c>
      <c r="BG5" s="7">
        <f t="shared" si="1"/>
        <v>44274.284386219646</v>
      </c>
      <c r="BH5" s="7">
        <f t="shared" si="1"/>
        <v>45130.075675242166</v>
      </c>
      <c r="BI5" s="7">
        <f t="shared" si="1"/>
        <v>45381.150263138115</v>
      </c>
      <c r="BJ5" s="7">
        <f t="shared" si="1"/>
        <v>42982.993836977177</v>
      </c>
      <c r="BK5" s="7">
        <f t="shared" si="1"/>
        <v>41133.358715176262</v>
      </c>
      <c r="BL5" s="7">
        <f t="shared" si="1"/>
        <v>40662.948678282679</v>
      </c>
      <c r="BM5" s="7">
        <f t="shared" si="1"/>
        <v>42941.724186891908</v>
      </c>
      <c r="BN5" s="7">
        <f t="shared" si="1"/>
        <v>39393.122300710238</v>
      </c>
      <c r="BO5" s="7">
        <f t="shared" si="1"/>
        <v>39489.997092781254</v>
      </c>
      <c r="BP5" s="7">
        <f t="shared" si="1"/>
        <v>40229.13379257355</v>
      </c>
      <c r="BQ5" s="7">
        <f t="shared" si="1"/>
        <v>41048.906612082283</v>
      </c>
      <c r="BR5" s="7">
        <f t="shared" si="1"/>
        <v>39250.75177739338</v>
      </c>
      <c r="BS5" s="7">
        <f t="shared" si="1"/>
        <v>39523.007506867696</v>
      </c>
      <c r="BT5" s="7">
        <f t="shared" si="1"/>
        <v>39713.510527792219</v>
      </c>
      <c r="BU5" s="7">
        <f t="shared" si="1"/>
        <v>39590.36591176931</v>
      </c>
      <c r="BV5" s="7">
        <f t="shared" si="1"/>
        <v>38940.054984676848</v>
      </c>
      <c r="BW5" s="7">
        <f t="shared" si="1"/>
        <v>38826.176705992912</v>
      </c>
      <c r="BX5" s="7">
        <f t="shared" si="1"/>
        <v>40219.915580776011</v>
      </c>
      <c r="BY5" s="7">
        <f t="shared" si="1"/>
        <v>40926.129316862811</v>
      </c>
      <c r="BZ5" s="7">
        <f t="shared" si="1"/>
        <v>38382.792098173784</v>
      </c>
      <c r="CA5" s="7">
        <f t="shared" si="1"/>
        <v>33608.848645597558</v>
      </c>
      <c r="CB5" s="7">
        <f t="shared" si="1"/>
        <v>36165.41239034936</v>
      </c>
      <c r="CC5" s="7">
        <f t="shared" si="1"/>
        <v>36854.343946588197</v>
      </c>
      <c r="CD5" s="7">
        <f t="shared" si="1"/>
        <v>35264.091359054146</v>
      </c>
      <c r="CE5" s="7">
        <f t="shared" si="1"/>
        <v>34040.964461823562</v>
      </c>
      <c r="CF5" s="7">
        <f t="shared" si="1"/>
        <v>36707.04580835237</v>
      </c>
      <c r="CG5" s="7">
        <f t="shared" si="1"/>
        <v>37005.539654100641</v>
      </c>
      <c r="CH5" s="7">
        <f t="shared" si="1"/>
        <v>35835.607596169553</v>
      </c>
      <c r="CI5" s="7">
        <f t="shared" si="1"/>
        <v>36280.568245127186</v>
      </c>
    </row>
    <row r="6" spans="1:87" x14ac:dyDescent="0.25">
      <c r="A6" s="15" t="s">
        <v>38</v>
      </c>
      <c r="B6" s="16" t="s">
        <v>39</v>
      </c>
      <c r="AS6" t="s">
        <v>40</v>
      </c>
      <c r="AU6" s="17">
        <f>AU5/AT5-1</f>
        <v>6.1466299588699425E-3</v>
      </c>
      <c r="AV6" s="17">
        <f t="shared" ref="AV6:CI6" si="2">AV5/AU5-1</f>
        <v>1.1212484325397565E-2</v>
      </c>
      <c r="AW6" s="17">
        <f t="shared" si="2"/>
        <v>-2.079447157059211E-2</v>
      </c>
      <c r="AX6" s="17">
        <f t="shared" si="2"/>
        <v>1.0761870519943706E-2</v>
      </c>
      <c r="AY6" s="17">
        <f t="shared" si="2"/>
        <v>2.1830084149063733E-2</v>
      </c>
      <c r="AZ6" s="17">
        <f t="shared" si="2"/>
        <v>2.0394190881643404E-2</v>
      </c>
      <c r="BA6" s="17">
        <f t="shared" si="2"/>
        <v>4.7892249624055472E-2</v>
      </c>
      <c r="BB6" s="17">
        <f t="shared" si="2"/>
        <v>-4.5108765836486264E-2</v>
      </c>
      <c r="BC6" s="17">
        <f t="shared" si="2"/>
        <v>2.2302821881693857E-2</v>
      </c>
      <c r="BD6" s="17">
        <f t="shared" si="2"/>
        <v>3.4951224616026622E-2</v>
      </c>
      <c r="BE6" s="17">
        <f t="shared" si="2"/>
        <v>9.1761518225299543E-3</v>
      </c>
      <c r="BF6" s="17">
        <f t="shared" si="2"/>
        <v>-5.3556610840991281E-2</v>
      </c>
      <c r="BG6" s="17">
        <f t="shared" si="2"/>
        <v>-2.4451360251087628E-3</v>
      </c>
      <c r="BH6" s="17">
        <f t="shared" si="2"/>
        <v>1.9329308217771679E-2</v>
      </c>
      <c r="BI6" s="17">
        <f t="shared" si="2"/>
        <v>5.5633540192285835E-3</v>
      </c>
      <c r="BJ6" s="17">
        <f t="shared" si="2"/>
        <v>-5.2844769518962553E-2</v>
      </c>
      <c r="BK6" s="17">
        <f t="shared" si="2"/>
        <v>-4.3031789009766896E-2</v>
      </c>
      <c r="BL6" s="17">
        <f t="shared" si="2"/>
        <v>-1.1436217502949098E-2</v>
      </c>
      <c r="BM6" s="17">
        <f t="shared" si="2"/>
        <v>5.6040586890007793E-2</v>
      </c>
      <c r="BN6" s="17">
        <f t="shared" si="2"/>
        <v>-8.2637620015846736E-2</v>
      </c>
      <c r="BO6" s="17">
        <f t="shared" si="2"/>
        <v>2.4591803445157545E-3</v>
      </c>
      <c r="BP6" s="17">
        <f t="shared" si="2"/>
        <v>1.8717061387867551E-2</v>
      </c>
      <c r="BQ6" s="17">
        <f t="shared" si="2"/>
        <v>2.0377590622149278E-2</v>
      </c>
      <c r="BR6" s="17">
        <f t="shared" si="2"/>
        <v>-4.380518223497909E-2</v>
      </c>
      <c r="BS6" s="17">
        <f t="shared" si="2"/>
        <v>6.9363188511237794E-3</v>
      </c>
      <c r="BT6" s="17">
        <f t="shared" si="2"/>
        <v>4.8200537596088111E-3</v>
      </c>
      <c r="BU6" s="17">
        <f t="shared" si="2"/>
        <v>-3.1008242380570206E-3</v>
      </c>
      <c r="BV6" s="17">
        <f t="shared" si="2"/>
        <v>-1.6425989306129152E-2</v>
      </c>
      <c r="BW6" s="17">
        <f t="shared" si="2"/>
        <v>-2.9244508958384818E-3</v>
      </c>
      <c r="BX6" s="17">
        <f t="shared" si="2"/>
        <v>3.5896886920827598E-2</v>
      </c>
      <c r="BY6" s="17">
        <f t="shared" si="2"/>
        <v>1.7558807021075706E-2</v>
      </c>
      <c r="BZ6" s="17">
        <f t="shared" si="2"/>
        <v>-6.2144582474382593E-2</v>
      </c>
      <c r="CA6" s="17">
        <f t="shared" si="2"/>
        <v>-0.12437718028343658</v>
      </c>
      <c r="CB6" s="17">
        <f t="shared" si="2"/>
        <v>7.6068173941646888E-2</v>
      </c>
      <c r="CC6" s="17">
        <f t="shared" si="2"/>
        <v>1.9049459433861715E-2</v>
      </c>
      <c r="CD6" s="17">
        <f t="shared" si="2"/>
        <v>-4.3149664794976506E-2</v>
      </c>
      <c r="CE6" s="17">
        <f t="shared" si="2"/>
        <v>-3.4684769976826346E-2</v>
      </c>
      <c r="CF6" s="17">
        <f t="shared" si="2"/>
        <v>7.8319794655606234E-2</v>
      </c>
      <c r="CG6" s="17">
        <f t="shared" si="2"/>
        <v>8.1317861237515388E-3</v>
      </c>
      <c r="CH6" s="17">
        <f t="shared" si="2"/>
        <v>-3.1615051931865201E-2</v>
      </c>
      <c r="CI6" s="17">
        <f t="shared" si="2"/>
        <v>1.2416718420736217E-2</v>
      </c>
    </row>
    <row r="7" spans="1:87" x14ac:dyDescent="0.25">
      <c r="A7" s="18" t="s">
        <v>41</v>
      </c>
      <c r="B7" s="8" t="s">
        <v>42</v>
      </c>
      <c r="C7" s="7">
        <v>269.03998473603605</v>
      </c>
      <c r="D7" s="7">
        <v>258.44038986096456</v>
      </c>
      <c r="E7" s="7">
        <v>262.49583788742552</v>
      </c>
      <c r="F7" s="7">
        <v>268.48118098141776</v>
      </c>
      <c r="G7" s="7">
        <v>265.64563121749097</v>
      </c>
      <c r="H7" s="7">
        <v>258.32126004259362</v>
      </c>
      <c r="I7" s="7">
        <v>262.19014914028327</v>
      </c>
      <c r="J7" s="7">
        <v>262.90275584213225</v>
      </c>
      <c r="K7" s="7">
        <v>249.97699782581319</v>
      </c>
      <c r="L7" s="7">
        <v>255.50739649594439</v>
      </c>
      <c r="M7" s="7">
        <v>272.56882532617652</v>
      </c>
      <c r="N7" s="7">
        <v>304.1094423484397</v>
      </c>
      <c r="O7" s="7">
        <v>345.75252505503414</v>
      </c>
      <c r="P7" s="7">
        <v>372.08166742739621</v>
      </c>
      <c r="Q7" s="7">
        <v>378.78934432476166</v>
      </c>
      <c r="R7" s="7">
        <v>372.4642745454583</v>
      </c>
      <c r="S7" s="7">
        <v>352.10329068059104</v>
      </c>
      <c r="T7" s="7">
        <v>339.19056015441998</v>
      </c>
      <c r="U7" s="7">
        <v>331.79180170191904</v>
      </c>
      <c r="V7" s="7">
        <v>341.20242720184331</v>
      </c>
      <c r="W7" s="7">
        <v>358.49601367141776</v>
      </c>
      <c r="X7" s="7">
        <v>370.63292052577015</v>
      </c>
      <c r="Y7" s="7">
        <v>369.73664652790069</v>
      </c>
      <c r="Z7" s="7">
        <v>374.27422451813004</v>
      </c>
      <c r="AA7" s="7">
        <v>369.82959056996219</v>
      </c>
      <c r="AB7" s="7">
        <v>356.72533986012627</v>
      </c>
      <c r="AC7" s="7">
        <v>321.98485073822707</v>
      </c>
      <c r="AD7" s="7">
        <v>282.63762870943964</v>
      </c>
      <c r="AE7" s="7">
        <v>233.39864750670469</v>
      </c>
      <c r="AF7" s="7">
        <v>207.23203134083823</v>
      </c>
      <c r="AG7" s="7">
        <v>197.91725041381639</v>
      </c>
      <c r="AH7" s="7">
        <v>218.91077446114949</v>
      </c>
      <c r="AI7" s="7">
        <v>262.73089569701904</v>
      </c>
      <c r="AJ7" s="7">
        <v>286.78523942830492</v>
      </c>
      <c r="AK7" s="7">
        <v>290.22932488855969</v>
      </c>
      <c r="AL7" s="7">
        <v>284.75562285561085</v>
      </c>
      <c r="AM7" s="7">
        <v>258.51919984102756</v>
      </c>
      <c r="AN7" s="7">
        <v>240.91317873881525</v>
      </c>
      <c r="AO7" s="7">
        <v>221.29944222621765</v>
      </c>
      <c r="AP7" s="7">
        <v>217.66653411056512</v>
      </c>
      <c r="AQ7" s="7">
        <v>216.65402416908549</v>
      </c>
      <c r="AR7" s="7">
        <v>220.96273146534742</v>
      </c>
      <c r="BY7" s="19"/>
      <c r="BZ7" s="19"/>
      <c r="CA7" s="19"/>
      <c r="CB7" s="19"/>
      <c r="CC7" s="19"/>
      <c r="CD7" s="19"/>
    </row>
    <row r="8" spans="1:87" x14ac:dyDescent="0.25">
      <c r="A8" s="18" t="s">
        <v>43</v>
      </c>
      <c r="B8" s="8" t="s">
        <v>44</v>
      </c>
      <c r="C8" s="7">
        <v>9335.8987298412303</v>
      </c>
      <c r="D8" s="7">
        <v>9047.5178245247225</v>
      </c>
      <c r="E8" s="7">
        <v>8901.8799058695167</v>
      </c>
      <c r="F8" s="7">
        <v>8641.9220635158999</v>
      </c>
      <c r="G8" s="7">
        <v>9198.0483713829526</v>
      </c>
      <c r="H8" s="7">
        <v>9218.8300894399399</v>
      </c>
      <c r="I8" s="7">
        <v>9208.2147727918345</v>
      </c>
      <c r="J8" s="7">
        <v>9038.5472454401624</v>
      </c>
      <c r="K8" s="7">
        <v>8950.6664641856441</v>
      </c>
      <c r="L8" s="7">
        <v>8923.4947312503537</v>
      </c>
      <c r="M8" s="7">
        <v>9315.9298467171066</v>
      </c>
      <c r="N8" s="7">
        <v>9125.5447480161492</v>
      </c>
      <c r="O8" s="7">
        <v>9094.7090074267871</v>
      </c>
      <c r="P8" s="7">
        <v>8887.1421576251942</v>
      </c>
      <c r="Q8" s="7">
        <v>8669.8848193506801</v>
      </c>
      <c r="R8" s="7">
        <v>8503.9041079365525</v>
      </c>
      <c r="S8" s="7">
        <v>8225.2448964845989</v>
      </c>
      <c r="T8" s="7">
        <v>7402.2449274215242</v>
      </c>
      <c r="U8" s="7">
        <v>7175.7167585549296</v>
      </c>
      <c r="V8" s="7">
        <v>7807.567899142402</v>
      </c>
      <c r="W8" s="7">
        <v>7710.9744633543805</v>
      </c>
      <c r="X8" s="7">
        <v>7407.0956143432968</v>
      </c>
      <c r="Y8" s="7">
        <v>7747.5992907772652</v>
      </c>
      <c r="Z8" s="7">
        <v>7574.2735593285252</v>
      </c>
      <c r="AA8" s="7">
        <v>7700.9711844343919</v>
      </c>
      <c r="AB8" s="7">
        <v>7404.1678971414703</v>
      </c>
      <c r="AC8" s="7">
        <v>7115.6021225154318</v>
      </c>
      <c r="AD8" s="7">
        <v>6987.8325829545856</v>
      </c>
      <c r="AE8" s="7">
        <v>7127.1708839081994</v>
      </c>
      <c r="AF8" s="7">
        <v>6901.8780688540401</v>
      </c>
      <c r="AG8" s="7">
        <v>7123.0806029500118</v>
      </c>
      <c r="AH8" s="7">
        <v>7035.9512978470411</v>
      </c>
      <c r="AI8" s="7">
        <v>6750.1587987908642</v>
      </c>
      <c r="AJ8" s="7">
        <v>6209.1892546016343</v>
      </c>
      <c r="AK8" s="7">
        <v>6111.3388632199294</v>
      </c>
      <c r="AL8" s="7">
        <v>5829.1763555333519</v>
      </c>
      <c r="AM8" s="7">
        <v>6094.5942526475083</v>
      </c>
      <c r="AN8" s="7">
        <v>5901.5379440993129</v>
      </c>
      <c r="AO8" s="7">
        <v>5761.1036970061996</v>
      </c>
      <c r="AP8" s="7">
        <v>5847.8326092974412</v>
      </c>
      <c r="AQ8" s="7">
        <v>5731.5065804930637</v>
      </c>
      <c r="AR8" s="7">
        <v>5856.6974764823462</v>
      </c>
      <c r="BY8" s="20"/>
      <c r="BZ8" s="20"/>
      <c r="CA8" s="20"/>
      <c r="CB8" s="20"/>
      <c r="CC8" s="20"/>
      <c r="CD8" s="20"/>
    </row>
    <row r="9" spans="1:87" x14ac:dyDescent="0.25">
      <c r="A9" s="18" t="s">
        <v>45</v>
      </c>
      <c r="B9" s="8" t="s">
        <v>46</v>
      </c>
      <c r="C9" s="7">
        <v>8274.1038260030818</v>
      </c>
      <c r="D9" s="7">
        <v>8081.9605354998639</v>
      </c>
      <c r="E9" s="7">
        <v>8146.1931669543246</v>
      </c>
      <c r="F9" s="7">
        <v>7340.3010460487722</v>
      </c>
      <c r="G9" s="7">
        <v>8061.6414421740992</v>
      </c>
      <c r="H9" s="7">
        <v>8120.9821296713226</v>
      </c>
      <c r="I9" s="7">
        <v>7903.1735224052345</v>
      </c>
      <c r="J9" s="7">
        <v>7870.6438718166719</v>
      </c>
      <c r="K9" s="7">
        <v>7817.316242207633</v>
      </c>
      <c r="L9" s="7">
        <v>7884.174648902891</v>
      </c>
      <c r="M9" s="7">
        <v>7925.6946831269906</v>
      </c>
      <c r="N9" s="7">
        <v>7588.0601061578873</v>
      </c>
      <c r="O9" s="7">
        <v>7904.9362093291647</v>
      </c>
      <c r="P9" s="7">
        <v>7890.0018129233385</v>
      </c>
      <c r="Q9" s="7">
        <v>8072.5575527391838</v>
      </c>
      <c r="R9" s="7">
        <v>7967.1072944365769</v>
      </c>
      <c r="S9" s="7">
        <v>8017.0149572619357</v>
      </c>
      <c r="T9" s="7">
        <v>7665.5259888197124</v>
      </c>
      <c r="U9" s="7">
        <v>7370.7195859024741</v>
      </c>
      <c r="V9" s="7">
        <v>7707.2553006310327</v>
      </c>
      <c r="W9" s="7">
        <v>7215.2727030382393</v>
      </c>
      <c r="X9" s="7">
        <v>7373.1008796706128</v>
      </c>
      <c r="Y9" s="7">
        <v>7738.2375323686547</v>
      </c>
      <c r="Z9" s="7">
        <v>7699.277273932048</v>
      </c>
      <c r="AA9" s="7">
        <v>7668.2738354375597</v>
      </c>
      <c r="AB9" s="7">
        <v>7669.0779052358794</v>
      </c>
      <c r="AC9" s="7">
        <v>7704.2319657748403</v>
      </c>
      <c r="AD9" s="7">
        <v>7072.4271519504091</v>
      </c>
      <c r="AE9" s="7">
        <v>7532.5137496373536</v>
      </c>
      <c r="AF9" s="7">
        <v>7260.6264597290556</v>
      </c>
      <c r="AG9" s="7">
        <v>7463.1959956946885</v>
      </c>
      <c r="AH9" s="7">
        <v>7160.7396333913803</v>
      </c>
      <c r="AI9" s="7">
        <v>7226.1914527629742</v>
      </c>
      <c r="AJ9" s="7">
        <v>6740.5337530742436</v>
      </c>
      <c r="AK9" s="7">
        <v>6208.383720075366</v>
      </c>
      <c r="AL9" s="7">
        <v>6140.1037124135255</v>
      </c>
      <c r="AM9" s="7">
        <v>6515.5997799400429</v>
      </c>
      <c r="AN9" s="7">
        <v>6597.877835825373</v>
      </c>
      <c r="AO9" s="7">
        <v>6590.1888606874199</v>
      </c>
      <c r="AP9" s="7">
        <v>6619.580879492597</v>
      </c>
      <c r="AQ9" s="7">
        <v>6774.3674652952777</v>
      </c>
      <c r="AR9" s="7">
        <v>6738.5300093815458</v>
      </c>
      <c r="BY9" s="21"/>
      <c r="BZ9" s="19"/>
      <c r="CA9" s="20"/>
      <c r="CB9" s="20"/>
      <c r="CC9" s="20"/>
      <c r="CD9" s="20"/>
    </row>
    <row r="10" spans="1:87" x14ac:dyDescent="0.25">
      <c r="A10" s="22" t="s">
        <v>47</v>
      </c>
      <c r="B10" s="15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87" x14ac:dyDescent="0.25">
      <c r="A11" s="22" t="s">
        <v>48</v>
      </c>
      <c r="B11" s="8" t="s">
        <v>49</v>
      </c>
      <c r="C11" s="7">
        <v>1236.4522392575641</v>
      </c>
      <c r="D11" s="7">
        <v>1245.4082915902229</v>
      </c>
      <c r="E11" s="7">
        <v>1257.4568800095028</v>
      </c>
      <c r="F11" s="7">
        <v>1374.1010263130311</v>
      </c>
      <c r="G11" s="7">
        <v>1245.5850045495265</v>
      </c>
      <c r="H11" s="7">
        <v>1230.0411915161501</v>
      </c>
      <c r="I11" s="7">
        <v>1287.0025061948093</v>
      </c>
      <c r="J11" s="7">
        <v>1294.5557105732971</v>
      </c>
      <c r="K11" s="7">
        <v>1171.466696224931</v>
      </c>
      <c r="L11" s="7">
        <v>1192.5315267462781</v>
      </c>
      <c r="M11" s="7">
        <v>1233.4480368383861</v>
      </c>
      <c r="N11" s="7">
        <v>1313.4459674091183</v>
      </c>
      <c r="O11" s="7">
        <v>1242.2973756485735</v>
      </c>
      <c r="P11" s="7">
        <v>1257.988993279193</v>
      </c>
      <c r="Q11" s="7">
        <v>1248.9233601275005</v>
      </c>
      <c r="R11" s="7">
        <v>1302.453074286861</v>
      </c>
      <c r="S11" s="7">
        <v>1389.6954061002316</v>
      </c>
      <c r="T11" s="7">
        <v>1384.734952848667</v>
      </c>
      <c r="U11" s="7">
        <v>1365.9047363136028</v>
      </c>
      <c r="V11" s="7">
        <v>1381.9424834512567</v>
      </c>
      <c r="W11" s="7">
        <v>1134.9500200908074</v>
      </c>
      <c r="X11" s="7">
        <v>1217.5286685991121</v>
      </c>
      <c r="Y11" s="7">
        <v>1216.0404181314323</v>
      </c>
      <c r="Z11" s="7">
        <v>1291.0654233520061</v>
      </c>
      <c r="AA11" s="7">
        <v>1211.3200527914059</v>
      </c>
      <c r="AB11" s="7">
        <v>1340.7459797488475</v>
      </c>
      <c r="AC11" s="7">
        <v>1599.854898822874</v>
      </c>
      <c r="AD11" s="7">
        <v>1530.7022916609221</v>
      </c>
      <c r="AE11" s="7">
        <v>1485.9925617005649</v>
      </c>
      <c r="AF11" s="7">
        <v>1575.4785687918165</v>
      </c>
      <c r="AG11" s="7">
        <v>1596.9238419852438</v>
      </c>
      <c r="AH11" s="7">
        <v>1596.7344372436764</v>
      </c>
      <c r="AI11" s="7">
        <v>1419.8303476371866</v>
      </c>
      <c r="AJ11" s="7">
        <v>1464.9285129164452</v>
      </c>
      <c r="AK11" s="7">
        <v>1539.1863982603616</v>
      </c>
      <c r="AL11" s="7">
        <v>1541.9746286325615</v>
      </c>
      <c r="AM11" s="7">
        <v>1454.0716577611261</v>
      </c>
      <c r="AN11" s="7">
        <v>1661.2557086896886</v>
      </c>
      <c r="AO11" s="7">
        <v>1780.608350004311</v>
      </c>
      <c r="AP11" s="7">
        <v>1818.9512807265482</v>
      </c>
      <c r="AQ11" s="7">
        <v>1980.1682763847098</v>
      </c>
      <c r="AR11" s="7">
        <v>2127.0929818201053</v>
      </c>
    </row>
    <row r="12" spans="1:87" ht="25.5" x14ac:dyDescent="0.25">
      <c r="A12" s="22" t="s">
        <v>50</v>
      </c>
      <c r="B12" s="8" t="s">
        <v>51</v>
      </c>
      <c r="C12" s="7">
        <v>270.1288424617224</v>
      </c>
      <c r="D12" s="7">
        <v>269.91351963622679</v>
      </c>
      <c r="E12" s="7">
        <v>278.36559768881489</v>
      </c>
      <c r="F12" s="7">
        <v>270.91275487989901</v>
      </c>
      <c r="G12" s="7">
        <v>282.15893342443735</v>
      </c>
      <c r="H12" s="7">
        <v>297.2626728745347</v>
      </c>
      <c r="I12" s="7">
        <v>295.81223076293952</v>
      </c>
      <c r="J12" s="7">
        <v>295.03947680776844</v>
      </c>
      <c r="K12" s="7">
        <v>278.16530832672049</v>
      </c>
      <c r="L12" s="7">
        <v>280.61207295420047</v>
      </c>
      <c r="M12" s="7">
        <v>283.19383749972474</v>
      </c>
      <c r="N12" s="7">
        <v>283.01091697100128</v>
      </c>
      <c r="O12" s="7">
        <v>270.0712136823426</v>
      </c>
      <c r="P12" s="7">
        <v>278.14589120654284</v>
      </c>
      <c r="Q12" s="7">
        <v>270.08112598519665</v>
      </c>
      <c r="R12" s="7">
        <v>277.00088294034958</v>
      </c>
      <c r="S12" s="7">
        <v>267.0533346081877</v>
      </c>
      <c r="T12" s="7">
        <v>252.72970476262043</v>
      </c>
      <c r="U12" s="7">
        <v>259.33042297091902</v>
      </c>
      <c r="V12" s="7">
        <v>275.57474905246067</v>
      </c>
      <c r="W12" s="7">
        <v>253.78501788511207</v>
      </c>
      <c r="X12" s="7">
        <v>246.78293562775121</v>
      </c>
      <c r="Y12" s="7">
        <v>249.65637403573942</v>
      </c>
      <c r="Z12" s="7">
        <v>238.04631462267329</v>
      </c>
      <c r="AA12" s="7">
        <v>231.11717484219952</v>
      </c>
      <c r="AB12" s="7">
        <v>222.87000872474476</v>
      </c>
      <c r="AC12" s="7">
        <v>236.11120885164868</v>
      </c>
      <c r="AD12" s="7">
        <v>239.61817391662564</v>
      </c>
      <c r="AE12" s="7">
        <v>226.24733327341028</v>
      </c>
      <c r="AF12" s="7">
        <v>223.72049013012369</v>
      </c>
      <c r="AG12" s="7">
        <v>211.57945720429464</v>
      </c>
      <c r="AH12" s="7">
        <v>206.75793310075454</v>
      </c>
      <c r="AI12" s="7">
        <v>207.87719797140798</v>
      </c>
      <c r="AJ12" s="7">
        <v>198.12129935839803</v>
      </c>
      <c r="AK12" s="7">
        <v>189.15486345065781</v>
      </c>
      <c r="AL12" s="7">
        <v>188.28921646071581</v>
      </c>
      <c r="AM12" s="7">
        <v>179.35772895478362</v>
      </c>
      <c r="AN12" s="7">
        <v>182.07138789747415</v>
      </c>
      <c r="AO12" s="7">
        <v>185.35643587601749</v>
      </c>
      <c r="AP12" s="7">
        <v>178.37534157432731</v>
      </c>
      <c r="AQ12" s="7">
        <v>168.9420937014707</v>
      </c>
      <c r="AR12" s="7">
        <v>138.01879456089566</v>
      </c>
    </row>
    <row r="13" spans="1:87" x14ac:dyDescent="0.25">
      <c r="A13" s="22" t="s">
        <v>52</v>
      </c>
      <c r="B13" s="8" t="s">
        <v>53</v>
      </c>
      <c r="C13" s="7">
        <v>6197.7320561995475</v>
      </c>
      <c r="D13" s="7">
        <v>5919.6885283083602</v>
      </c>
      <c r="E13" s="7">
        <v>5983.6976030574924</v>
      </c>
      <c r="F13" s="7">
        <v>5089.831533434598</v>
      </c>
      <c r="G13" s="7">
        <v>5951.6433809920163</v>
      </c>
      <c r="H13" s="7">
        <v>5938.8466620064255</v>
      </c>
      <c r="I13" s="7">
        <v>5722.9880594351689</v>
      </c>
      <c r="J13" s="7">
        <v>5698.4943388533975</v>
      </c>
      <c r="K13" s="7">
        <v>5733.4761564225237</v>
      </c>
      <c r="L13" s="7">
        <v>5714.9327074683688</v>
      </c>
      <c r="M13" s="7">
        <v>5728.5093436964744</v>
      </c>
      <c r="N13" s="7">
        <v>5355.9879629095649</v>
      </c>
      <c r="O13" s="7">
        <v>5744.7826922549848</v>
      </c>
      <c r="P13" s="7">
        <v>5662.1829741008678</v>
      </c>
      <c r="Q13" s="7">
        <v>5824.366071139837</v>
      </c>
      <c r="R13" s="7">
        <v>5761.1271806220775</v>
      </c>
      <c r="S13" s="7">
        <v>5752.8386009955739</v>
      </c>
      <c r="T13" s="7">
        <v>5437.0935836895223</v>
      </c>
      <c r="U13" s="7">
        <v>5187.8407862872027</v>
      </c>
      <c r="V13" s="7">
        <v>5523.5098282109939</v>
      </c>
      <c r="W13" s="7">
        <v>5222.5995749518952</v>
      </c>
      <c r="X13" s="7">
        <v>5308.3902779481696</v>
      </c>
      <c r="Y13" s="7">
        <v>5726.3973313303386</v>
      </c>
      <c r="Z13" s="7">
        <v>5651.0763662364516</v>
      </c>
      <c r="AA13" s="7">
        <v>5707.4320857835801</v>
      </c>
      <c r="AB13" s="7">
        <v>5553.8389309155664</v>
      </c>
      <c r="AC13" s="7">
        <v>5333.6064287741146</v>
      </c>
      <c r="AD13" s="7">
        <v>4760.0920757664862</v>
      </c>
      <c r="AE13" s="7">
        <v>5240.0266908852263</v>
      </c>
      <c r="AF13" s="7">
        <v>4904.0336345686173</v>
      </c>
      <c r="AG13" s="7">
        <v>5046.5147731537872</v>
      </c>
      <c r="AH13" s="7">
        <v>4739.9677689829387</v>
      </c>
      <c r="AI13" s="7">
        <v>4985.7420179884593</v>
      </c>
      <c r="AJ13" s="7">
        <v>4582.6575145387324</v>
      </c>
      <c r="AK13" s="7">
        <v>3928.8669388800281</v>
      </c>
      <c r="AL13" s="7">
        <v>3881.0622404279161</v>
      </c>
      <c r="AM13" s="7">
        <v>4282.7126330662431</v>
      </c>
      <c r="AN13" s="7">
        <v>4149.3359705384828</v>
      </c>
      <c r="AO13" s="7">
        <v>4064.6988981111344</v>
      </c>
      <c r="AP13" s="7">
        <v>4109.030522635614</v>
      </c>
      <c r="AQ13" s="7">
        <v>4072.2368596584711</v>
      </c>
      <c r="AR13" s="7">
        <v>3910.1198883132447</v>
      </c>
    </row>
    <row r="14" spans="1:87" x14ac:dyDescent="0.25">
      <c r="A14" s="22" t="s">
        <v>54</v>
      </c>
      <c r="B14" s="8" t="s">
        <v>55</v>
      </c>
      <c r="C14" s="7">
        <v>569.79068808424734</v>
      </c>
      <c r="D14" s="7">
        <v>646.95019596505438</v>
      </c>
      <c r="E14" s="7">
        <v>626.67308619851462</v>
      </c>
      <c r="F14" s="7">
        <v>605.4557314212442</v>
      </c>
      <c r="G14" s="7">
        <v>582.25412320811802</v>
      </c>
      <c r="H14" s="7">
        <v>654.83160327421217</v>
      </c>
      <c r="I14" s="7">
        <v>597.37072601231614</v>
      </c>
      <c r="J14" s="7">
        <v>582.55434558220907</v>
      </c>
      <c r="K14" s="7">
        <v>634.2080812334583</v>
      </c>
      <c r="L14" s="7">
        <v>696.0983417340442</v>
      </c>
      <c r="M14" s="7">
        <v>680.54346509240531</v>
      </c>
      <c r="N14" s="7">
        <v>635.61525886820277</v>
      </c>
      <c r="O14" s="7">
        <v>647.78492774326401</v>
      </c>
      <c r="P14" s="7">
        <v>691.68395433673527</v>
      </c>
      <c r="Q14" s="7">
        <v>729.18699548664983</v>
      </c>
      <c r="R14" s="7">
        <v>626.52615658728917</v>
      </c>
      <c r="S14" s="7">
        <v>607.42761555794277</v>
      </c>
      <c r="T14" s="7">
        <v>590.96774751890257</v>
      </c>
      <c r="U14" s="7">
        <v>557.64364033075015</v>
      </c>
      <c r="V14" s="7">
        <v>526.22823991632117</v>
      </c>
      <c r="W14" s="7">
        <v>603.93809011042526</v>
      </c>
      <c r="X14" s="7">
        <v>600.3989974955806</v>
      </c>
      <c r="Y14" s="7">
        <v>546.14340887114372</v>
      </c>
      <c r="Z14" s="7">
        <v>519.08916972091674</v>
      </c>
      <c r="AA14" s="7">
        <v>518.40452202037409</v>
      </c>
      <c r="AB14" s="7">
        <v>551.62298584672055</v>
      </c>
      <c r="AC14" s="7">
        <v>534.65942932620351</v>
      </c>
      <c r="AD14" s="7">
        <v>542.0146106063753</v>
      </c>
      <c r="AE14" s="7">
        <v>580.24716377815218</v>
      </c>
      <c r="AF14" s="7">
        <v>557.39376623849785</v>
      </c>
      <c r="AG14" s="7">
        <v>608.17792335136289</v>
      </c>
      <c r="AH14" s="7">
        <v>617.27949406401024</v>
      </c>
      <c r="AI14" s="7">
        <v>612.74188916591959</v>
      </c>
      <c r="AJ14" s="7">
        <v>494.8264262606678</v>
      </c>
      <c r="AK14" s="7">
        <v>551.17551948431924</v>
      </c>
      <c r="AL14" s="7">
        <v>528.77762689233145</v>
      </c>
      <c r="AM14" s="7">
        <v>599.45776015789079</v>
      </c>
      <c r="AN14" s="7">
        <v>605.21476869972741</v>
      </c>
      <c r="AO14" s="7">
        <v>559.52517669595761</v>
      </c>
      <c r="AP14" s="7">
        <v>513.22373455610682</v>
      </c>
      <c r="AQ14" s="7">
        <v>553.02023555062647</v>
      </c>
      <c r="AR14" s="7">
        <v>563.29834468729996</v>
      </c>
    </row>
    <row r="15" spans="1:87" x14ac:dyDescent="0.25">
      <c r="A15" s="18" t="s">
        <v>56</v>
      </c>
      <c r="B15" s="8" t="s">
        <v>57</v>
      </c>
      <c r="C15" s="7">
        <v>1327.1563078239028</v>
      </c>
      <c r="D15" s="7">
        <v>1321.2871114620577</v>
      </c>
      <c r="E15" s="7">
        <v>1346.402486376855</v>
      </c>
      <c r="F15" s="7">
        <v>1249.1459673371842</v>
      </c>
      <c r="G15" s="7">
        <v>1349.7806584991306</v>
      </c>
      <c r="H15" s="7">
        <v>1326.2755086136854</v>
      </c>
      <c r="I15" s="7">
        <v>1314.5827654522886</v>
      </c>
      <c r="J15" s="7">
        <v>1369.1671878425548</v>
      </c>
      <c r="K15" s="7">
        <v>1394.4850185920627</v>
      </c>
      <c r="L15" s="7">
        <v>1309.9657609882545</v>
      </c>
      <c r="M15" s="7">
        <v>1322.0517829290538</v>
      </c>
      <c r="N15" s="7">
        <v>1257.0830789880902</v>
      </c>
      <c r="O15" s="7">
        <v>1331.4030143339351</v>
      </c>
      <c r="P15" s="7">
        <v>1306.8449003234559</v>
      </c>
      <c r="Q15" s="7">
        <v>1347.7382232884793</v>
      </c>
      <c r="R15" s="7">
        <v>1315.0826613311722</v>
      </c>
      <c r="S15" s="7">
        <v>1267.808983006983</v>
      </c>
      <c r="T15" s="7">
        <v>1234.9411782202346</v>
      </c>
      <c r="U15" s="7">
        <v>1185.8345039218254</v>
      </c>
      <c r="V15" s="7">
        <v>1203.2201780330199</v>
      </c>
      <c r="W15" s="7">
        <v>1173.4904227900163</v>
      </c>
      <c r="X15" s="7">
        <v>1232.8872012894553</v>
      </c>
      <c r="Y15" s="7">
        <v>1251.8656307916967</v>
      </c>
      <c r="Z15" s="7">
        <v>1237.2475694781795</v>
      </c>
      <c r="AA15" s="7">
        <v>1222.4048866734827</v>
      </c>
      <c r="AB15" s="7">
        <v>1230.6617191513028</v>
      </c>
      <c r="AC15" s="7">
        <v>1217.4683829801504</v>
      </c>
      <c r="AD15" s="7">
        <v>1202.6018824117493</v>
      </c>
      <c r="AE15" s="7">
        <v>1233.8394107787562</v>
      </c>
      <c r="AF15" s="7">
        <v>1230.439373735757</v>
      </c>
      <c r="AG15" s="7">
        <v>1265.7531680310769</v>
      </c>
      <c r="AH15" s="7">
        <v>1232.0116381343355</v>
      </c>
      <c r="AI15" s="7">
        <v>1206.7896745902942</v>
      </c>
      <c r="AJ15" s="7">
        <v>1094.0586691771034</v>
      </c>
      <c r="AK15" s="7">
        <v>1024.4587758963744</v>
      </c>
      <c r="AL15" s="7">
        <v>1124.5068380442258</v>
      </c>
      <c r="AM15" s="7">
        <v>1190.0689788062346</v>
      </c>
      <c r="AN15" s="7">
        <v>1172.2536191766426</v>
      </c>
      <c r="AO15" s="7">
        <v>1220.5380751328159</v>
      </c>
      <c r="AP15" s="7">
        <v>1169.3726147990242</v>
      </c>
      <c r="AQ15" s="7">
        <v>1169.7742784667239</v>
      </c>
      <c r="AR15" s="7">
        <v>1116.3341483669537</v>
      </c>
    </row>
    <row r="16" spans="1:87" x14ac:dyDescent="0.25">
      <c r="A16" s="18" t="s">
        <v>58</v>
      </c>
      <c r="B16" s="8" t="s">
        <v>59</v>
      </c>
      <c r="C16" s="7">
        <v>520.0500103955967</v>
      </c>
      <c r="D16" s="7">
        <v>518.9382389110126</v>
      </c>
      <c r="E16" s="7">
        <v>521.06667726879459</v>
      </c>
      <c r="F16" s="7">
        <v>531.46566496927824</v>
      </c>
      <c r="G16" s="7">
        <v>493.12148123264012</v>
      </c>
      <c r="H16" s="7">
        <v>500.86087004743354</v>
      </c>
      <c r="I16" s="7">
        <v>519.50440092618635</v>
      </c>
      <c r="J16" s="7">
        <v>508.42304518047121</v>
      </c>
      <c r="K16" s="7">
        <v>480.68925771048561</v>
      </c>
      <c r="L16" s="7">
        <v>456.88738054696148</v>
      </c>
      <c r="M16" s="7">
        <v>474.96348085743</v>
      </c>
      <c r="N16" s="7">
        <v>498.74076381818367</v>
      </c>
      <c r="O16" s="7">
        <v>483.98992029455508</v>
      </c>
      <c r="P16" s="7">
        <v>471.2436012309671</v>
      </c>
      <c r="Q16" s="7">
        <v>500.53244490682357</v>
      </c>
      <c r="R16" s="7">
        <v>484.06461692639175</v>
      </c>
      <c r="S16" s="7">
        <v>510.80854209605928</v>
      </c>
      <c r="T16" s="7">
        <v>507.67824223227973</v>
      </c>
      <c r="U16" s="7">
        <v>485.4162001075253</v>
      </c>
      <c r="V16" s="7">
        <v>468.076013070052</v>
      </c>
      <c r="W16" s="7">
        <v>479.33806162054526</v>
      </c>
      <c r="X16" s="7">
        <v>476.41466864456203</v>
      </c>
      <c r="Y16" s="7">
        <v>455.81579201370198</v>
      </c>
      <c r="Z16" s="7">
        <v>439.78331289117665</v>
      </c>
      <c r="AA16" s="7">
        <v>479.77958203976925</v>
      </c>
      <c r="AB16" s="7">
        <v>498.20856878917874</v>
      </c>
      <c r="AC16" s="7">
        <v>506.26719464325362</v>
      </c>
      <c r="AD16" s="7">
        <v>505.32391887507526</v>
      </c>
      <c r="AE16" s="7">
        <v>490.58072241037138</v>
      </c>
      <c r="AF16" s="7">
        <v>472.46469239313114</v>
      </c>
      <c r="AG16" s="7">
        <v>483.82066810713837</v>
      </c>
      <c r="AH16" s="7">
        <v>487.29614059353491</v>
      </c>
      <c r="AI16" s="7">
        <v>491.42694230289538</v>
      </c>
      <c r="AJ16" s="7">
        <v>491.47173605146151</v>
      </c>
      <c r="AK16" s="7">
        <v>503.35428553905871</v>
      </c>
      <c r="AL16" s="7">
        <v>510.76900630957994</v>
      </c>
      <c r="AM16" s="7">
        <v>505.65580567046385</v>
      </c>
      <c r="AN16" s="7">
        <v>514.43896530650761</v>
      </c>
      <c r="AO16" s="7">
        <v>526.95936710736885</v>
      </c>
      <c r="AP16" s="7">
        <v>530.44923649325528</v>
      </c>
      <c r="AQ16" s="7">
        <v>524.90700437552368</v>
      </c>
      <c r="AR16" s="7">
        <v>521.35806562991138</v>
      </c>
    </row>
    <row r="17" spans="1:44" x14ac:dyDescent="0.25">
      <c r="A17" s="18" t="s">
        <v>60</v>
      </c>
      <c r="B17" s="8" t="s">
        <v>61</v>
      </c>
      <c r="C17" s="7">
        <v>2210.1047193208724</v>
      </c>
      <c r="D17" s="7">
        <v>2271.0829200873704</v>
      </c>
      <c r="E17" s="7">
        <v>2275.6195495261063</v>
      </c>
      <c r="F17" s="7">
        <v>2021.7232293049024</v>
      </c>
      <c r="G17" s="7">
        <v>2286.7129424215605</v>
      </c>
      <c r="H17" s="7">
        <v>2539.8031852915756</v>
      </c>
      <c r="I17" s="7">
        <v>2359.5284794488571</v>
      </c>
      <c r="J17" s="7">
        <v>2290.4148001527597</v>
      </c>
      <c r="K17" s="7">
        <v>2361.48507180246</v>
      </c>
      <c r="L17" s="7">
        <v>2276.3833197727022</v>
      </c>
      <c r="M17" s="7">
        <v>2439.6218723636257</v>
      </c>
      <c r="N17" s="7">
        <v>2513.1341711361847</v>
      </c>
      <c r="O17" s="7">
        <v>2386.5892193852615</v>
      </c>
      <c r="P17" s="7">
        <v>2525.6047068581947</v>
      </c>
      <c r="Q17" s="7">
        <v>2310.7728096721085</v>
      </c>
      <c r="R17" s="7">
        <v>2114.6892140575619</v>
      </c>
      <c r="S17" s="7">
        <v>2198.8847541487958</v>
      </c>
      <c r="T17" s="7">
        <v>2208.5761507254838</v>
      </c>
      <c r="U17" s="7">
        <v>2325.8788925798854</v>
      </c>
      <c r="V17" s="7">
        <v>2203.2161735223658</v>
      </c>
      <c r="W17" s="7">
        <v>2305.3868360064912</v>
      </c>
      <c r="X17" s="7">
        <v>2302.7650877508477</v>
      </c>
      <c r="Y17" s="7">
        <v>1949.6343412807068</v>
      </c>
      <c r="Z17" s="7">
        <v>1983.2754454787537</v>
      </c>
      <c r="AA17" s="7">
        <v>1999.049810276606</v>
      </c>
      <c r="AB17" s="7">
        <v>2222.4464683707447</v>
      </c>
      <c r="AC17" s="7">
        <v>2198.7338431699654</v>
      </c>
      <c r="AD17" s="7">
        <v>2015.5049204780257</v>
      </c>
      <c r="AE17" s="7">
        <v>1910.5310491719492</v>
      </c>
      <c r="AF17" s="7">
        <v>1941.9958436777601</v>
      </c>
      <c r="AG17" s="7">
        <v>2141.1664978417357</v>
      </c>
      <c r="AH17" s="7">
        <v>1953.2605273181071</v>
      </c>
      <c r="AI17" s="7">
        <v>1929.5057388426731</v>
      </c>
      <c r="AJ17" s="7">
        <v>1653.2618171575773</v>
      </c>
      <c r="AK17" s="7">
        <v>1691.879004597904</v>
      </c>
      <c r="AL17" s="7">
        <v>1647.9438335371788</v>
      </c>
      <c r="AM17" s="7">
        <v>1809.7155934796965</v>
      </c>
      <c r="AN17" s="7">
        <v>1693.9320997525201</v>
      </c>
      <c r="AO17" s="7">
        <v>2686.7444272875782</v>
      </c>
      <c r="AP17" s="7">
        <v>1724.7145780237511</v>
      </c>
      <c r="AQ17" s="7">
        <v>1991.0950373647938</v>
      </c>
      <c r="AR17" s="7">
        <v>1864.0192996615024</v>
      </c>
    </row>
    <row r="18" spans="1:44" x14ac:dyDescent="0.25">
      <c r="A18" s="18" t="s">
        <v>62</v>
      </c>
      <c r="B18" s="8" t="s">
        <v>63</v>
      </c>
      <c r="C18" s="7">
        <v>9320.3046648143863</v>
      </c>
      <c r="D18" s="7">
        <v>10050.061171556721</v>
      </c>
      <c r="E18" s="7">
        <v>10195.355243366686</v>
      </c>
      <c r="F18" s="7">
        <v>10940.672650763669</v>
      </c>
      <c r="G18" s="7">
        <v>9563.7463495875709</v>
      </c>
      <c r="H18" s="7">
        <v>10027.282544483291</v>
      </c>
      <c r="I18" s="7">
        <v>10906.670780322784</v>
      </c>
      <c r="J18" s="7">
        <v>13106.520139215059</v>
      </c>
      <c r="K18" s="7">
        <v>11433.875343994016</v>
      </c>
      <c r="L18" s="7">
        <v>12571.081267320771</v>
      </c>
      <c r="M18" s="7">
        <v>13222.183388743582</v>
      </c>
      <c r="N18" s="7">
        <v>14149.374816557336</v>
      </c>
      <c r="O18" s="7">
        <v>11359.035045195396</v>
      </c>
      <c r="P18" s="7">
        <v>11477.522850624371</v>
      </c>
      <c r="Q18" s="7">
        <v>12294.073418505348</v>
      </c>
      <c r="R18" s="7">
        <v>13283.033721104859</v>
      </c>
      <c r="S18" s="7">
        <v>11189.874806590033</v>
      </c>
      <c r="T18" s="7">
        <v>10574.217840957535</v>
      </c>
      <c r="U18" s="7">
        <v>10541.53506806979</v>
      </c>
      <c r="V18" s="7">
        <v>11990.493475433044</v>
      </c>
      <c r="W18" s="7">
        <v>8978.5495048948596</v>
      </c>
      <c r="X18" s="7">
        <v>9012.831339309043</v>
      </c>
      <c r="Y18" s="7">
        <v>9252.0315465440799</v>
      </c>
      <c r="Z18" s="7">
        <v>10091.664616593083</v>
      </c>
      <c r="AA18" s="7">
        <v>8170.6285360668981</v>
      </c>
      <c r="AB18" s="7">
        <v>8674.2328350610278</v>
      </c>
      <c r="AC18" s="7">
        <v>9277.7889832567162</v>
      </c>
      <c r="AD18" s="7">
        <v>10094.705466508458</v>
      </c>
      <c r="AE18" s="7">
        <v>8710.8076346598828</v>
      </c>
      <c r="AF18" s="7">
        <v>8960.9489196218474</v>
      </c>
      <c r="AG18" s="7">
        <v>9591.3573639555216</v>
      </c>
      <c r="AH18" s="7">
        <v>10965.627147898063</v>
      </c>
      <c r="AI18" s="7">
        <v>8694.9108913438686</v>
      </c>
      <c r="AJ18" s="7">
        <v>5899.8296177141538</v>
      </c>
      <c r="AK18" s="7">
        <v>9048.760519170175</v>
      </c>
      <c r="AL18" s="7">
        <v>10234.221499284518</v>
      </c>
      <c r="AM18" s="7">
        <v>7912.0879753156187</v>
      </c>
      <c r="AN18" s="7">
        <v>6795.2690479118719</v>
      </c>
      <c r="AO18" s="7">
        <v>8450.5996025834629</v>
      </c>
      <c r="AP18" s="7">
        <v>9381.7054833758248</v>
      </c>
      <c r="AQ18" s="7">
        <v>7864.0819313960183</v>
      </c>
      <c r="AR18" s="7">
        <v>8263.2543235194989</v>
      </c>
    </row>
    <row r="19" spans="1:44" x14ac:dyDescent="0.25">
      <c r="A19" s="18" t="s">
        <v>64</v>
      </c>
      <c r="B19" s="8" t="s">
        <v>65</v>
      </c>
      <c r="C19" s="7">
        <v>1342.1518056544712</v>
      </c>
      <c r="D19" s="7">
        <v>1353.7538015558562</v>
      </c>
      <c r="E19" s="7">
        <v>1535.9052898484913</v>
      </c>
      <c r="F19" s="7">
        <v>1262.7671409129264</v>
      </c>
      <c r="G19" s="7">
        <v>1494.552105778208</v>
      </c>
      <c r="H19" s="7">
        <v>1359.8504952414607</v>
      </c>
      <c r="I19" s="7">
        <v>1581.3647509564391</v>
      </c>
      <c r="J19" s="7">
        <v>1651.6297439401189</v>
      </c>
      <c r="K19" s="7">
        <v>1473.2071123936526</v>
      </c>
      <c r="L19" s="7">
        <v>1472.5805200895118</v>
      </c>
      <c r="M19" s="7">
        <v>1710.6912180257755</v>
      </c>
      <c r="N19" s="7">
        <v>1706.9704911310573</v>
      </c>
      <c r="O19" s="7">
        <v>1718.8583677546651</v>
      </c>
      <c r="P19" s="7">
        <v>1517.1862353396234</v>
      </c>
      <c r="Q19" s="7">
        <v>1547.9505893438447</v>
      </c>
      <c r="R19" s="7">
        <v>1292.3540554381234</v>
      </c>
      <c r="S19" s="7">
        <v>1242.6277657347102</v>
      </c>
      <c r="T19" s="7">
        <v>1296.657756285899</v>
      </c>
      <c r="U19" s="7">
        <v>1287.4820463301558</v>
      </c>
      <c r="V19" s="7">
        <v>1179.7100527581897</v>
      </c>
      <c r="W19" s="7">
        <v>1175.5291164825567</v>
      </c>
      <c r="X19" s="7">
        <v>1196.7511822555853</v>
      </c>
      <c r="Y19" s="7">
        <v>1268.3587546889</v>
      </c>
      <c r="Z19" s="7">
        <v>1464.2118162529714</v>
      </c>
      <c r="AA19" s="7">
        <v>1449.9591297190525</v>
      </c>
      <c r="AB19" s="7">
        <v>1345.5563826987034</v>
      </c>
      <c r="AC19" s="7">
        <v>1277.3426541806759</v>
      </c>
      <c r="AD19" s="7">
        <v>1237.2048702242053</v>
      </c>
      <c r="AE19" s="7">
        <v>1312.1646176748684</v>
      </c>
      <c r="AF19" s="7">
        <v>1307.0581561840611</v>
      </c>
      <c r="AG19" s="7">
        <v>1335.751889913523</v>
      </c>
      <c r="AH19" s="7">
        <v>1234.1934072407362</v>
      </c>
      <c r="AI19" s="7">
        <v>1219.43548991176</v>
      </c>
      <c r="AJ19" s="7">
        <v>794.28881126614613</v>
      </c>
      <c r="AK19" s="7">
        <v>881.69981813729692</v>
      </c>
      <c r="AL19" s="7">
        <v>847.089030876788</v>
      </c>
      <c r="AM19" s="7">
        <v>885.5422792816513</v>
      </c>
      <c r="AN19" s="7">
        <v>918.19291622887306</v>
      </c>
      <c r="AO19" s="7">
        <v>944.65746091849758</v>
      </c>
      <c r="AP19" s="7">
        <v>1030.4785817953627</v>
      </c>
      <c r="AQ19" s="7">
        <v>1074.7236566763722</v>
      </c>
      <c r="AR19" s="7">
        <v>1105.5233423888544</v>
      </c>
    </row>
    <row r="20" spans="1:44" x14ac:dyDescent="0.25">
      <c r="A20" s="18" t="s">
        <v>66</v>
      </c>
      <c r="B20" s="8" t="s">
        <v>67</v>
      </c>
      <c r="C20" s="7">
        <v>575.34756862407494</v>
      </c>
      <c r="D20" s="7">
        <v>537.04899126317059</v>
      </c>
      <c r="E20" s="7">
        <v>558.12033011114067</v>
      </c>
      <c r="F20" s="7">
        <v>518.83619377244634</v>
      </c>
      <c r="G20" s="7">
        <v>568.02869199151326</v>
      </c>
      <c r="H20" s="7">
        <v>556.23331978195063</v>
      </c>
      <c r="I20" s="7">
        <v>569.82234328489483</v>
      </c>
      <c r="J20" s="7">
        <v>533.70810078367776</v>
      </c>
      <c r="K20" s="7">
        <v>532.50713261550243</v>
      </c>
      <c r="L20" s="7">
        <v>542.69312054019247</v>
      </c>
      <c r="M20" s="7">
        <v>594.5627662521789</v>
      </c>
      <c r="N20" s="7">
        <v>578.89470149171996</v>
      </c>
      <c r="O20" s="7">
        <v>539.70448379665766</v>
      </c>
      <c r="P20" s="7">
        <v>537.39966885370598</v>
      </c>
      <c r="Q20" s="7">
        <v>576.87652895783538</v>
      </c>
      <c r="R20" s="7">
        <v>561.8030242744444</v>
      </c>
      <c r="S20" s="7">
        <v>577.44162551370243</v>
      </c>
      <c r="T20" s="7">
        <v>535.16684022086474</v>
      </c>
      <c r="U20" s="7">
        <v>536.84023785236479</v>
      </c>
      <c r="V20" s="7">
        <v>521.50402442950269</v>
      </c>
      <c r="W20" s="7">
        <v>539.85946703767911</v>
      </c>
      <c r="X20" s="7">
        <v>508.55268346407718</v>
      </c>
      <c r="Y20" s="7">
        <v>548.23274972016895</v>
      </c>
      <c r="Z20" s="7">
        <v>529.24235750062712</v>
      </c>
      <c r="AA20" s="7">
        <v>554.17414777594024</v>
      </c>
      <c r="AB20" s="7">
        <v>517.51938993358681</v>
      </c>
      <c r="AC20" s="7">
        <v>539.88276764340026</v>
      </c>
      <c r="AD20" s="7">
        <v>521.0399742982255</v>
      </c>
      <c r="AE20" s="7">
        <v>544.57182157944067</v>
      </c>
      <c r="AF20" s="7">
        <v>516.5727648332761</v>
      </c>
      <c r="AG20" s="7">
        <v>544.1144097071782</v>
      </c>
      <c r="AH20" s="7">
        <v>525.48182051831043</v>
      </c>
      <c r="AI20" s="7">
        <v>520.47769998514207</v>
      </c>
      <c r="AJ20" s="7">
        <v>403.65034370356994</v>
      </c>
      <c r="AK20" s="7">
        <v>417.92432737402652</v>
      </c>
      <c r="AL20" s="7">
        <v>394.91813052558211</v>
      </c>
      <c r="AM20" s="7">
        <v>394.7646158687661</v>
      </c>
      <c r="AN20" s="7">
        <v>395.07614187929045</v>
      </c>
      <c r="AO20" s="7">
        <v>409.93933575366754</v>
      </c>
      <c r="AP20" s="7">
        <v>434.51255690304538</v>
      </c>
      <c r="AQ20" s="7">
        <v>442.96744807883118</v>
      </c>
      <c r="AR20" s="7">
        <v>496.35837204724118</v>
      </c>
    </row>
    <row r="21" spans="1:44" x14ac:dyDescent="0.25">
      <c r="A21" s="18" t="s">
        <v>68</v>
      </c>
      <c r="B21" s="8" t="s">
        <v>69</v>
      </c>
      <c r="C21" s="7">
        <v>958.44291619150977</v>
      </c>
      <c r="D21" s="7">
        <v>973.54222483967476</v>
      </c>
      <c r="E21" s="7">
        <v>988.61091191578464</v>
      </c>
      <c r="F21" s="7">
        <v>997.11634063870315</v>
      </c>
      <c r="G21" s="7">
        <v>993.81711336089154</v>
      </c>
      <c r="H21" s="7">
        <v>999.58535730088522</v>
      </c>
      <c r="I21" s="7">
        <v>1016.9918459245984</v>
      </c>
      <c r="J21" s="7">
        <v>1045.0268410284805</v>
      </c>
      <c r="K21" s="7">
        <v>1018.5687603316488</v>
      </c>
      <c r="L21" s="7">
        <v>1034.2568461874587</v>
      </c>
      <c r="M21" s="7">
        <v>1045.5925699467512</v>
      </c>
      <c r="N21" s="7">
        <v>1060.3469266194356</v>
      </c>
      <c r="O21" s="7">
        <v>1053.2335643486251</v>
      </c>
      <c r="P21" s="7">
        <v>1059.6289206044457</v>
      </c>
      <c r="Q21" s="7">
        <v>1101.619389175029</v>
      </c>
      <c r="R21" s="7">
        <v>1101.0518067198914</v>
      </c>
      <c r="S21" s="7">
        <v>1080.0059035862841</v>
      </c>
      <c r="T21" s="7">
        <v>1075.5114213009306</v>
      </c>
      <c r="U21" s="7">
        <v>1071.2721462069251</v>
      </c>
      <c r="V21" s="7">
        <v>1077.0418943090042</v>
      </c>
      <c r="W21" s="7">
        <v>1033.3642066343409</v>
      </c>
      <c r="X21" s="7">
        <v>1113.8163471502817</v>
      </c>
      <c r="Y21" s="7">
        <v>1120.1166376437391</v>
      </c>
      <c r="Z21" s="7">
        <v>1125.4486901568293</v>
      </c>
      <c r="AA21" s="7">
        <v>1130.7121715453197</v>
      </c>
      <c r="AB21" s="7">
        <v>1131.2438892566843</v>
      </c>
      <c r="AC21" s="7">
        <v>1106.608718314729</v>
      </c>
      <c r="AD21" s="7">
        <v>1117.6877642192765</v>
      </c>
      <c r="AE21" s="7">
        <v>1130.6470025625424</v>
      </c>
      <c r="AF21" s="7">
        <v>1135.4483283328627</v>
      </c>
      <c r="AG21" s="7">
        <v>1151.8751243123045</v>
      </c>
      <c r="AH21" s="7">
        <v>1170.9123107471503</v>
      </c>
      <c r="AI21" s="7">
        <v>1154.6783678388731</v>
      </c>
      <c r="AJ21" s="7">
        <v>1118.7561577733532</v>
      </c>
      <c r="AK21" s="7">
        <v>1130.5493028000974</v>
      </c>
      <c r="AL21" s="7">
        <v>1132.5465081773993</v>
      </c>
      <c r="AM21" s="7">
        <v>1129.3712518193997</v>
      </c>
      <c r="AN21" s="7">
        <v>1122.535962661163</v>
      </c>
      <c r="AO21" s="7">
        <v>1131.2064042392321</v>
      </c>
      <c r="AP21" s="7">
        <v>1141.2992094208048</v>
      </c>
      <c r="AQ21" s="7">
        <v>1096.2877799150115</v>
      </c>
      <c r="AR21" s="7">
        <v>1094.4090322985492</v>
      </c>
    </row>
    <row r="22" spans="1:44" x14ac:dyDescent="0.25">
      <c r="A22" s="18" t="s">
        <v>70</v>
      </c>
      <c r="B22" s="8" t="s">
        <v>71</v>
      </c>
      <c r="C22" s="7">
        <v>2329.794064735991</v>
      </c>
      <c r="D22" s="7">
        <v>2297.8364366922274</v>
      </c>
      <c r="E22" s="7">
        <v>2349.1521724634699</v>
      </c>
      <c r="F22" s="7">
        <v>2384.6585647286865</v>
      </c>
      <c r="G22" s="7">
        <v>2389.6160057602124</v>
      </c>
      <c r="H22" s="7">
        <v>2373.4931855376744</v>
      </c>
      <c r="I22" s="7">
        <v>2411.5733898542885</v>
      </c>
      <c r="J22" s="7">
        <v>2387.3243041459864</v>
      </c>
      <c r="K22" s="7">
        <v>2393.8175787349196</v>
      </c>
      <c r="L22" s="7">
        <v>2401.3065902453486</v>
      </c>
      <c r="M22" s="7">
        <v>2381.5913356325427</v>
      </c>
      <c r="N22" s="7">
        <v>2405.4832189171798</v>
      </c>
      <c r="O22" s="7">
        <v>2462.497198617034</v>
      </c>
      <c r="P22" s="7">
        <v>2453.593896206773</v>
      </c>
      <c r="Q22" s="7">
        <v>2491.4958317703336</v>
      </c>
      <c r="R22" s="7">
        <v>2501.9567084837036</v>
      </c>
      <c r="S22" s="7">
        <v>2512.0997171325548</v>
      </c>
      <c r="T22" s="7">
        <v>2526.5568821983411</v>
      </c>
      <c r="U22" s="7">
        <v>2536.2403160523227</v>
      </c>
      <c r="V22" s="7">
        <v>2585.4971546513148</v>
      </c>
      <c r="W22" s="7">
        <v>2642.6354910640111</v>
      </c>
      <c r="X22" s="7">
        <v>2652.0488719076552</v>
      </c>
      <c r="Y22" s="7">
        <v>2653.2579187336887</v>
      </c>
      <c r="Z22" s="7">
        <v>2663.7276387231323</v>
      </c>
      <c r="AA22" s="7">
        <v>2638.8046319542873</v>
      </c>
      <c r="AB22" s="7">
        <v>2609.6527277740602</v>
      </c>
      <c r="AC22" s="7">
        <v>2635.9453601693285</v>
      </c>
      <c r="AD22" s="7">
        <v>2734.4054395012813</v>
      </c>
      <c r="AE22" s="7">
        <v>2836.3659455968054</v>
      </c>
      <c r="AF22" s="7">
        <v>2864.1871489536684</v>
      </c>
      <c r="AG22" s="7">
        <v>2878.2480336183949</v>
      </c>
      <c r="AH22" s="7">
        <v>2945.7466087690359</v>
      </c>
      <c r="AI22" s="7">
        <v>2969.6112967685203</v>
      </c>
      <c r="AJ22" s="7">
        <v>2965.0975519550821</v>
      </c>
      <c r="AK22" s="7">
        <v>2995.124899606074</v>
      </c>
      <c r="AL22" s="7">
        <v>3045.1422845521097</v>
      </c>
      <c r="AM22" s="7">
        <v>3072.1902069726243</v>
      </c>
      <c r="AN22" s="7">
        <v>3078.8596279135281</v>
      </c>
      <c r="AO22" s="7">
        <v>3091.1475265297267</v>
      </c>
      <c r="AP22" s="7">
        <v>3087.8475533308497</v>
      </c>
      <c r="AQ22" s="7">
        <v>3087.0888462469156</v>
      </c>
      <c r="AR22" s="7">
        <v>3063.8217016457934</v>
      </c>
    </row>
    <row r="23" spans="1:44" x14ac:dyDescent="0.25">
      <c r="A23" s="18" t="s">
        <v>72</v>
      </c>
      <c r="B23" s="8" t="s">
        <v>73</v>
      </c>
      <c r="C23" s="7">
        <v>758.11797570788747</v>
      </c>
      <c r="D23" s="7">
        <v>758.7937935800536</v>
      </c>
      <c r="E23" s="7">
        <v>759.58265090965017</v>
      </c>
      <c r="F23" s="7">
        <v>760.60627568087</v>
      </c>
      <c r="G23" s="7">
        <v>761.74413074852669</v>
      </c>
      <c r="H23" s="7">
        <v>762.40520650899066</v>
      </c>
      <c r="I23" s="7">
        <v>763.50385394432067</v>
      </c>
      <c r="J23" s="7">
        <v>763.50385394432067</v>
      </c>
      <c r="K23" s="7">
        <v>763.93214315759565</v>
      </c>
      <c r="L23" s="7">
        <v>764.5388458877303</v>
      </c>
      <c r="M23" s="7">
        <v>765.54355230094632</v>
      </c>
      <c r="N23" s="7">
        <v>766.42520518476385</v>
      </c>
      <c r="O23" s="7">
        <v>767.32078866360564</v>
      </c>
      <c r="P23" s="7">
        <v>768.38438231548969</v>
      </c>
      <c r="Q23" s="7">
        <v>769.51056344908852</v>
      </c>
      <c r="R23" s="7">
        <v>770.45891968799435</v>
      </c>
      <c r="S23" s="7">
        <v>771.23669467504931</v>
      </c>
      <c r="T23" s="7">
        <v>771.94208183451576</v>
      </c>
      <c r="U23" s="7">
        <v>772.88869377347339</v>
      </c>
      <c r="V23" s="7">
        <v>773.92884011756826</v>
      </c>
      <c r="W23" s="7">
        <v>774.6725227009357</v>
      </c>
      <c r="X23" s="7">
        <v>775.52073941670005</v>
      </c>
      <c r="Y23" s="7">
        <v>776.51484532402674</v>
      </c>
      <c r="Z23" s="7">
        <v>777.7258361333038</v>
      </c>
      <c r="AA23" s="7">
        <v>778.58729319400709</v>
      </c>
      <c r="AB23" s="7">
        <v>779.38009949890306</v>
      </c>
      <c r="AC23" s="7">
        <v>780.1987254661168</v>
      </c>
      <c r="AD23" s="7">
        <v>781.06637185943089</v>
      </c>
      <c r="AE23" s="7">
        <v>781.79456493780026</v>
      </c>
      <c r="AF23" s="7">
        <v>782.50973551344805</v>
      </c>
      <c r="AG23" s="7">
        <v>783.3396826059352</v>
      </c>
      <c r="AH23" s="7">
        <v>784.23714081973469</v>
      </c>
      <c r="AI23" s="7">
        <v>785.03659360292647</v>
      </c>
      <c r="AJ23" s="7">
        <v>785.38802135946219</v>
      </c>
      <c r="AK23" s="7">
        <v>786.24657974427555</v>
      </c>
      <c r="AL23" s="7">
        <v>787.68930008152893</v>
      </c>
      <c r="AM23" s="7">
        <v>788.89796015693639</v>
      </c>
      <c r="AN23" s="7">
        <v>789.45377533222154</v>
      </c>
      <c r="AO23" s="7">
        <v>790.28003098440911</v>
      </c>
      <c r="AP23" s="7">
        <v>791.38147149061217</v>
      </c>
      <c r="AQ23" s="7">
        <v>792.32092135004916</v>
      </c>
      <c r="AR23" s="7">
        <v>792.88019580965397</v>
      </c>
    </row>
    <row r="24" spans="1:44" ht="25.5" x14ac:dyDescent="0.25">
      <c r="A24" s="18" t="s">
        <v>74</v>
      </c>
      <c r="B24" s="8" t="s">
        <v>75</v>
      </c>
      <c r="C24" s="7">
        <v>612.699901842543</v>
      </c>
      <c r="D24" s="7">
        <v>562.5387174700968</v>
      </c>
      <c r="E24" s="7">
        <v>617.52732213019715</v>
      </c>
      <c r="F24" s="7">
        <v>632.24412689179405</v>
      </c>
      <c r="G24" s="7">
        <v>492.78646988304553</v>
      </c>
      <c r="H24" s="7">
        <v>697.41488960953563</v>
      </c>
      <c r="I24" s="7">
        <v>761.50338537499294</v>
      </c>
      <c r="J24" s="7">
        <v>809.64541744375811</v>
      </c>
      <c r="K24" s="7">
        <v>778.58089667558158</v>
      </c>
      <c r="L24" s="7">
        <v>721.90746801501086</v>
      </c>
      <c r="M24" s="7">
        <v>694.51548300576144</v>
      </c>
      <c r="N24" s="7">
        <v>642.45669146098408</v>
      </c>
      <c r="O24" s="7">
        <v>625.8366477159143</v>
      </c>
      <c r="P24" s="7">
        <v>610.34009158123297</v>
      </c>
      <c r="Q24" s="7">
        <v>602.47870727744555</v>
      </c>
      <c r="R24" s="7">
        <v>592.30621901234088</v>
      </c>
      <c r="S24" s="7">
        <v>592.02163802409723</v>
      </c>
      <c r="T24" s="7">
        <v>591.19666558632605</v>
      </c>
      <c r="U24" s="7">
        <v>591.06980384827739</v>
      </c>
      <c r="V24" s="7">
        <v>598.9550616608052</v>
      </c>
      <c r="W24" s="7">
        <v>608.11280122418043</v>
      </c>
      <c r="X24" s="7">
        <v>618.4849017657192</v>
      </c>
      <c r="Y24" s="7">
        <v>632.29729003434022</v>
      </c>
      <c r="Z24" s="7">
        <v>647.57358226899066</v>
      </c>
      <c r="AA24" s="7">
        <v>665.60747636489566</v>
      </c>
      <c r="AB24" s="7">
        <v>678.55189369078073</v>
      </c>
      <c r="AC24" s="7">
        <v>689.72378223468775</v>
      </c>
      <c r="AD24" s="7">
        <v>698.36143708251018</v>
      </c>
      <c r="AE24" s="7">
        <v>707.20633834234502</v>
      </c>
      <c r="AF24" s="7">
        <v>723.20206472772338</v>
      </c>
      <c r="AG24" s="7">
        <v>743.39632347087263</v>
      </c>
      <c r="AH24" s="7">
        <v>766.9273820008865</v>
      </c>
      <c r="AI24" s="7">
        <v>760.60004320183998</v>
      </c>
      <c r="AJ24" s="7">
        <v>721.21022340954357</v>
      </c>
      <c r="AK24" s="7">
        <v>646.19666582620494</v>
      </c>
      <c r="AL24" s="7">
        <v>525.57588925302207</v>
      </c>
      <c r="AM24" s="7">
        <v>456.46408748353156</v>
      </c>
      <c r="AN24" s="7">
        <v>459.01599821569255</v>
      </c>
      <c r="AO24" s="7">
        <v>530.87891133525</v>
      </c>
      <c r="AP24" s="7">
        <v>651.03485626484132</v>
      </c>
      <c r="AQ24" s="7">
        <v>740.22855140522597</v>
      </c>
      <c r="AR24" s="7">
        <v>790.85865496070448</v>
      </c>
    </row>
    <row r="25" spans="1:44" x14ac:dyDescent="0.25">
      <c r="A25" s="18" t="s">
        <v>76</v>
      </c>
      <c r="B25" s="8" t="s">
        <v>77</v>
      </c>
      <c r="C25" s="7">
        <v>789.45304407329672</v>
      </c>
      <c r="D25" s="7">
        <v>814.02546201129758</v>
      </c>
      <c r="E25" s="7">
        <v>867.58629312622872</v>
      </c>
      <c r="F25" s="7">
        <v>935.71952510961148</v>
      </c>
      <c r="G25" s="7">
        <v>1036.0723364250684</v>
      </c>
      <c r="H25" s="7">
        <v>1090.5793819889309</v>
      </c>
      <c r="I25" s="7">
        <v>1104.5898546116987</v>
      </c>
      <c r="J25" s="7">
        <v>1064.1332992281768</v>
      </c>
      <c r="K25" s="7">
        <v>983.92124451230382</v>
      </c>
      <c r="L25" s="7">
        <v>938.98904326692104</v>
      </c>
      <c r="M25" s="7">
        <v>930.24653073211391</v>
      </c>
      <c r="N25" s="7">
        <v>952.81271133021721</v>
      </c>
      <c r="O25" s="7">
        <v>1011.2733503077675</v>
      </c>
      <c r="P25" s="7">
        <v>1051.3008459005509</v>
      </c>
      <c r="Q25" s="7">
        <v>1076.2005882298072</v>
      </c>
      <c r="R25" s="7">
        <v>1074.5359500938675</v>
      </c>
      <c r="S25" s="7">
        <v>1057.2529478269221</v>
      </c>
      <c r="T25" s="7">
        <v>1041.4606349003859</v>
      </c>
      <c r="U25" s="7">
        <v>1032.3883249464302</v>
      </c>
      <c r="V25" s="7">
        <v>1014.6226783298813</v>
      </c>
      <c r="W25" s="7">
        <v>1002.8639903117779</v>
      </c>
      <c r="X25" s="7">
        <v>995.98094290146378</v>
      </c>
      <c r="Y25" s="7">
        <v>994.33675434956581</v>
      </c>
      <c r="Z25" s="7">
        <v>986.88927127559327</v>
      </c>
      <c r="AA25" s="7">
        <v>986.78616606540561</v>
      </c>
      <c r="AB25" s="7">
        <v>987.29642007351595</v>
      </c>
      <c r="AC25" s="7">
        <v>991.74939982475178</v>
      </c>
      <c r="AD25" s="7">
        <v>986.98207453401778</v>
      </c>
      <c r="AE25" s="7">
        <v>986.17059236870466</v>
      </c>
      <c r="AF25" s="7">
        <v>988.88917064461623</v>
      </c>
      <c r="AG25" s="7">
        <v>992.7746692167533</v>
      </c>
      <c r="AH25" s="7">
        <v>988.04510631108985</v>
      </c>
      <c r="AI25" s="7">
        <v>983.38961085807205</v>
      </c>
      <c r="AJ25" s="7">
        <v>966.22977907697782</v>
      </c>
      <c r="AK25" s="7">
        <v>966.51932833620742</v>
      </c>
      <c r="AL25" s="7">
        <v>966.76334352166043</v>
      </c>
      <c r="AM25" s="7">
        <v>966.54740280203964</v>
      </c>
      <c r="AN25" s="7">
        <v>966.67800861210378</v>
      </c>
      <c r="AO25" s="7">
        <v>969.15967186491469</v>
      </c>
      <c r="AP25" s="7">
        <v>972.70085509973626</v>
      </c>
      <c r="AQ25" s="7">
        <v>974.13470049616467</v>
      </c>
      <c r="AR25" s="7">
        <v>978.8488253452374</v>
      </c>
    </row>
    <row r="26" spans="1:44" x14ac:dyDescent="0.25">
      <c r="A26" s="18" t="s">
        <v>78</v>
      </c>
      <c r="B26" s="8" t="s">
        <v>79</v>
      </c>
      <c r="C26" s="7">
        <v>2670.4374162470426</v>
      </c>
      <c r="D26" s="7">
        <v>2678.2073934279761</v>
      </c>
      <c r="E26" s="7">
        <v>2711.3515331466442</v>
      </c>
      <c r="F26" s="7">
        <v>2698.4368571783352</v>
      </c>
      <c r="G26" s="7">
        <v>2668.5954870515629</v>
      </c>
      <c r="H26" s="7">
        <v>2688.4015188029603</v>
      </c>
      <c r="I26" s="7">
        <v>2728.8816179036271</v>
      </c>
      <c r="J26" s="7">
        <v>2802.1935756237276</v>
      </c>
      <c r="K26" s="7">
        <v>2779.0265523805765</v>
      </c>
      <c r="L26" s="7">
        <v>2825.0959538675274</v>
      </c>
      <c r="M26" s="7">
        <v>2838.0423872357587</v>
      </c>
      <c r="N26" s="7">
        <v>2846.5480775148867</v>
      </c>
      <c r="O26" s="7">
        <v>2832.717729848825</v>
      </c>
      <c r="P26" s="7">
        <v>2842.6048670245632</v>
      </c>
      <c r="Q26" s="7">
        <v>2872.4991661512049</v>
      </c>
      <c r="R26" s="7">
        <v>2893.501393299669</v>
      </c>
      <c r="S26" s="7">
        <v>2881.1371789300088</v>
      </c>
      <c r="T26" s="7">
        <v>2898.4343760875636</v>
      </c>
      <c r="U26" s="7">
        <v>2934.4366817992181</v>
      </c>
      <c r="V26" s="7">
        <v>2964.2568803260419</v>
      </c>
      <c r="W26" s="7">
        <v>2896.1584290931482</v>
      </c>
      <c r="X26" s="7">
        <v>2945.3400557724617</v>
      </c>
      <c r="Y26" s="7">
        <v>2958.0120388028818</v>
      </c>
      <c r="Z26" s="7">
        <v>2947.132053372723</v>
      </c>
      <c r="AA26" s="7">
        <v>2922.0440869690642</v>
      </c>
      <c r="AB26" s="7">
        <v>2894.7161235650774</v>
      </c>
      <c r="AC26" s="7">
        <v>2865.9677275672329</v>
      </c>
      <c r="AD26" s="7">
        <v>2917.2029994415075</v>
      </c>
      <c r="AE26" s="7">
        <v>2959.7049863372117</v>
      </c>
      <c r="AF26" s="7">
        <v>3044.5607589289857</v>
      </c>
      <c r="AG26" s="7">
        <v>3047.7763992441714</v>
      </c>
      <c r="AH26" s="7">
        <v>3052.1451239952094</v>
      </c>
      <c r="AI26" s="7">
        <v>3068.768854884966</v>
      </c>
      <c r="AJ26" s="7">
        <v>3102.4251379329276</v>
      </c>
      <c r="AK26" s="7">
        <v>3084.4588484205301</v>
      </c>
      <c r="AL26" s="7">
        <v>3021.0710781760763</v>
      </c>
      <c r="AM26" s="7">
        <v>2922.1889112292724</v>
      </c>
      <c r="AN26" s="7">
        <v>3009.0771574160585</v>
      </c>
      <c r="AO26" s="7">
        <v>2998.9783042408394</v>
      </c>
      <c r="AP26" s="7">
        <v>3010.2204238132531</v>
      </c>
      <c r="AQ26" s="7">
        <v>2973.5723843031833</v>
      </c>
      <c r="AR26" s="7">
        <v>3007.9974058187081</v>
      </c>
    </row>
    <row r="27" spans="1:44" x14ac:dyDescent="0.25">
      <c r="A27" s="18" t="s">
        <v>80</v>
      </c>
      <c r="B27" s="8" t="s">
        <v>81</v>
      </c>
      <c r="C27" s="7">
        <v>908.36424016853687</v>
      </c>
      <c r="D27" s="7">
        <v>911.57336176864771</v>
      </c>
      <c r="E27" s="7">
        <v>919.2864297981389</v>
      </c>
      <c r="F27" s="7">
        <v>923.31165826467657</v>
      </c>
      <c r="G27" s="7">
        <v>929.80450168581899</v>
      </c>
      <c r="H27" s="7">
        <v>931.01767041325411</v>
      </c>
      <c r="I27" s="7">
        <v>940.00973741690439</v>
      </c>
      <c r="J27" s="7">
        <v>943.25992070350173</v>
      </c>
      <c r="K27" s="7">
        <v>950.65540884282802</v>
      </c>
      <c r="L27" s="7">
        <v>954.89302425464575</v>
      </c>
      <c r="M27" s="7">
        <v>963.06409916013627</v>
      </c>
      <c r="N27" s="7">
        <v>965.69421645666455</v>
      </c>
      <c r="O27" s="7">
        <v>970.10099229080481</v>
      </c>
      <c r="P27" s="7">
        <v>973.47171645815104</v>
      </c>
      <c r="Q27" s="7">
        <v>982.85951983584835</v>
      </c>
      <c r="R27" s="7">
        <v>988.5432755191805</v>
      </c>
      <c r="S27" s="7">
        <v>969.68592201685919</v>
      </c>
      <c r="T27" s="7">
        <v>969.26764781426914</v>
      </c>
      <c r="U27" s="7">
        <v>962.57014756821263</v>
      </c>
      <c r="V27" s="7">
        <v>969.01915800746315</v>
      </c>
      <c r="W27" s="7">
        <v>969.99086877253501</v>
      </c>
      <c r="X27" s="7">
        <v>972.19630816372126</v>
      </c>
      <c r="Y27" s="7">
        <v>965.60775918074398</v>
      </c>
      <c r="Z27" s="7">
        <v>972.86693996133533</v>
      </c>
      <c r="AA27" s="7">
        <v>973.91658941520939</v>
      </c>
      <c r="AB27" s="7">
        <v>970.18974838198733</v>
      </c>
      <c r="AC27" s="7">
        <v>960.62520161807913</v>
      </c>
      <c r="AD27" s="7">
        <v>968.38266701152088</v>
      </c>
      <c r="AE27" s="7">
        <v>973.57440610785636</v>
      </c>
      <c r="AF27" s="7">
        <v>977.91107339347877</v>
      </c>
      <c r="AG27" s="7">
        <v>974.19149243655488</v>
      </c>
      <c r="AH27" s="7">
        <v>975.82118502100445</v>
      </c>
      <c r="AI27" s="7">
        <v>973.78292328820407</v>
      </c>
      <c r="AJ27" s="7">
        <v>973.06063267739671</v>
      </c>
      <c r="AK27" s="7">
        <v>970.45480629572091</v>
      </c>
      <c r="AL27" s="7">
        <v>970.71905137430622</v>
      </c>
      <c r="AM27" s="7">
        <v>970.7365751526138</v>
      </c>
      <c r="AN27" s="7">
        <v>969.94812527697968</v>
      </c>
      <c r="AO27" s="7">
        <v>967.02530863331333</v>
      </c>
      <c r="AP27" s="7">
        <v>966.80402640843147</v>
      </c>
      <c r="AQ27" s="7">
        <v>966.78016139843135</v>
      </c>
      <c r="AR27" s="7">
        <v>965.80231168538955</v>
      </c>
    </row>
    <row r="28" spans="1:44" x14ac:dyDescent="0.25">
      <c r="A28" s="18" t="s">
        <v>82</v>
      </c>
      <c r="B28" s="8" t="s">
        <v>83</v>
      </c>
      <c r="C28" s="7">
        <v>149.78228014124366</v>
      </c>
      <c r="D28" s="7">
        <v>150.05816288011383</v>
      </c>
      <c r="E28" s="7">
        <v>150.27152846132469</v>
      </c>
      <c r="F28" s="7">
        <v>150.42219854258164</v>
      </c>
      <c r="G28" s="7">
        <v>150.57301969352969</v>
      </c>
      <c r="H28" s="7">
        <v>150.72399206563924</v>
      </c>
      <c r="I28" s="7">
        <v>150.86672342306898</v>
      </c>
      <c r="J28" s="7">
        <v>151.00119802241795</v>
      </c>
      <c r="K28" s="7">
        <v>151.13579248529595</v>
      </c>
      <c r="L28" s="7">
        <v>151.27050691854285</v>
      </c>
      <c r="M28" s="7">
        <v>151.39862194620454</v>
      </c>
      <c r="N28" s="7">
        <v>151.52012629322718</v>
      </c>
      <c r="O28" s="7">
        <v>151.64172815306833</v>
      </c>
      <c r="P28" s="7">
        <v>151.76342760398651</v>
      </c>
      <c r="Q28" s="7">
        <v>151.88368309231149</v>
      </c>
      <c r="R28" s="7">
        <v>152.00249225327408</v>
      </c>
      <c r="S28" s="7">
        <v>152.12139435125556</v>
      </c>
      <c r="T28" s="7">
        <v>152.24038945895481</v>
      </c>
      <c r="U28" s="7">
        <v>152.33838088040696</v>
      </c>
      <c r="V28" s="7">
        <v>152.41534152774403</v>
      </c>
      <c r="W28" s="7">
        <v>152.49234105524513</v>
      </c>
      <c r="X28" s="7">
        <v>152.56937948255239</v>
      </c>
      <c r="Y28" s="7">
        <v>152.64387984086332</v>
      </c>
      <c r="Z28" s="7">
        <v>152.7158396331063</v>
      </c>
      <c r="AA28" s="7">
        <v>152.78783334882991</v>
      </c>
      <c r="AB28" s="7">
        <v>152.85986100402647</v>
      </c>
      <c r="AC28" s="7">
        <v>152.96317604126892</v>
      </c>
      <c r="AD28" s="7">
        <v>153.09782072073239</v>
      </c>
      <c r="AE28" s="7">
        <v>153.23258392015717</v>
      </c>
      <c r="AF28" s="7">
        <v>153.36746574386956</v>
      </c>
      <c r="AG28" s="7">
        <v>153.47343522667089</v>
      </c>
      <c r="AH28" s="7">
        <v>153.55045235011505</v>
      </c>
      <c r="AI28" s="7">
        <v>153.62750812283625</v>
      </c>
      <c r="AJ28" s="7">
        <v>153.70460256422962</v>
      </c>
      <c r="AK28" s="7">
        <v>153.75486981974811</v>
      </c>
      <c r="AL28" s="7">
        <v>153.7782923341243</v>
      </c>
      <c r="AM28" s="7">
        <v>153.80171841660976</v>
      </c>
      <c r="AN28" s="7">
        <v>153.8251480677481</v>
      </c>
      <c r="AO28" s="7">
        <v>153.81220251428067</v>
      </c>
      <c r="AP28" s="7">
        <v>153.76288787854062</v>
      </c>
      <c r="AQ28" s="7">
        <v>153.7135890538562</v>
      </c>
      <c r="AR28" s="7">
        <v>153.66430603515821</v>
      </c>
    </row>
    <row r="29" spans="1:44" x14ac:dyDescent="0.25">
      <c r="A29" s="18" t="s">
        <v>84</v>
      </c>
      <c r="B29" s="8" t="s">
        <v>85</v>
      </c>
      <c r="C29" s="7">
        <v>96.117191086763142</v>
      </c>
      <c r="D29" s="7">
        <v>96.294228543427025</v>
      </c>
      <c r="E29" s="7">
        <v>96.431147946184453</v>
      </c>
      <c r="F29" s="7">
        <v>96.52783485052035</v>
      </c>
      <c r="G29" s="7">
        <v>96.624618698195334</v>
      </c>
      <c r="H29" s="7">
        <v>96.72149958640982</v>
      </c>
      <c r="I29" s="7">
        <v>96.813092110860694</v>
      </c>
      <c r="J29" s="7">
        <v>96.899386168807709</v>
      </c>
      <c r="K29" s="7">
        <v>96.9857571447033</v>
      </c>
      <c r="L29" s="7">
        <v>97.072205107107962</v>
      </c>
      <c r="M29" s="7">
        <v>97.154418147150054</v>
      </c>
      <c r="N29" s="7">
        <v>97.232389029484281</v>
      </c>
      <c r="O29" s="7">
        <v>97.310422487032369</v>
      </c>
      <c r="P29" s="7">
        <v>97.388518570013815</v>
      </c>
      <c r="Q29" s="7">
        <v>97.465688043863864</v>
      </c>
      <c r="R29" s="7">
        <v>97.54192939108016</v>
      </c>
      <c r="S29" s="7">
        <v>97.618230377161609</v>
      </c>
      <c r="T29" s="7">
        <v>97.694591048759975</v>
      </c>
      <c r="U29" s="7">
        <v>97.757473388190888</v>
      </c>
      <c r="V29" s="7">
        <v>97.806860012825553</v>
      </c>
      <c r="W29" s="7">
        <v>97.856271587355181</v>
      </c>
      <c r="X29" s="7">
        <v>97.905708124384333</v>
      </c>
      <c r="Y29" s="7">
        <v>97.953515950310404</v>
      </c>
      <c r="Z29" s="7">
        <v>97.999693462730846</v>
      </c>
      <c r="AA29" s="7">
        <v>98.045892744279541</v>
      </c>
      <c r="AB29" s="7">
        <v>98.092113805218986</v>
      </c>
      <c r="AC29" s="7">
        <v>98.504481780999541</v>
      </c>
      <c r="AD29" s="7">
        <v>98.24481557701742</v>
      </c>
      <c r="AE29" s="7">
        <v>98.331294833297662</v>
      </c>
      <c r="AF29" s="7">
        <v>98.417850212289579</v>
      </c>
      <c r="AG29" s="7">
        <v>98.485852174992843</v>
      </c>
      <c r="AH29" s="7">
        <v>98.535275041062562</v>
      </c>
      <c r="AI29" s="7">
        <v>98.584722708864092</v>
      </c>
      <c r="AJ29" s="7">
        <v>98.634195190843599</v>
      </c>
      <c r="AK29" s="7">
        <v>98.666452326998282</v>
      </c>
      <c r="AL29" s="7">
        <v>98.681482851890209</v>
      </c>
      <c r="AM29" s="7">
        <v>98.696515666483137</v>
      </c>
      <c r="AN29" s="7">
        <v>98.711550771125928</v>
      </c>
      <c r="AO29" s="7">
        <v>98.703243445084567</v>
      </c>
      <c r="AP29" s="7">
        <v>98.671597617137948</v>
      </c>
      <c r="AQ29" s="7">
        <v>98.639961935346491</v>
      </c>
      <c r="AR29" s="7">
        <v>98.608336396457247</v>
      </c>
    </row>
    <row r="30" spans="1:44" x14ac:dyDescent="0.25">
      <c r="A30" s="18" t="s">
        <v>86</v>
      </c>
      <c r="B30" s="8" t="s">
        <v>87</v>
      </c>
      <c r="C30" s="7">
        <v>84.658603011174506</v>
      </c>
      <c r="D30" s="7">
        <v>84.320294473094776</v>
      </c>
      <c r="E30" s="7">
        <v>85.258222432981455</v>
      </c>
      <c r="F30" s="7">
        <v>85.099041123665259</v>
      </c>
      <c r="G30" s="7">
        <v>86.379772648682675</v>
      </c>
      <c r="H30" s="7">
        <v>85.11847767066007</v>
      </c>
      <c r="I30" s="7">
        <v>85.283863745842851</v>
      </c>
      <c r="J30" s="7">
        <v>85.982222571147204</v>
      </c>
      <c r="K30" s="7">
        <v>87.147339656606079</v>
      </c>
      <c r="L30" s="7">
        <v>85.31363686584605</v>
      </c>
      <c r="M30" s="7">
        <v>87.072006106858609</v>
      </c>
      <c r="N30" s="7">
        <v>91.489020740838299</v>
      </c>
      <c r="O30" s="7">
        <v>87.286813399414214</v>
      </c>
      <c r="P30" s="7">
        <v>86.232461882470176</v>
      </c>
      <c r="Q30" s="7">
        <v>87.123826850041198</v>
      </c>
      <c r="R30" s="7">
        <v>88.292663434855015</v>
      </c>
      <c r="S30" s="7">
        <v>87.862802811696625</v>
      </c>
      <c r="T30" s="7">
        <v>86.459836485500006</v>
      </c>
      <c r="U30" s="7">
        <v>89.090126066575323</v>
      </c>
      <c r="V30" s="7">
        <v>91.384450586661941</v>
      </c>
      <c r="W30" s="7">
        <v>87.849866647988293</v>
      </c>
      <c r="X30" s="7">
        <v>87.085774551983036</v>
      </c>
      <c r="Y30" s="7">
        <v>90.163602954258465</v>
      </c>
      <c r="Z30" s="7">
        <v>90.07275432808656</v>
      </c>
      <c r="AA30" s="7">
        <v>90.359259939157639</v>
      </c>
      <c r="AB30" s="7">
        <v>88.381733560363685</v>
      </c>
      <c r="AC30" s="7">
        <v>88.908952681650291</v>
      </c>
      <c r="AD30" s="7">
        <v>89.796048868031704</v>
      </c>
      <c r="AE30" s="7">
        <v>91.130042739090626</v>
      </c>
      <c r="AF30" s="7">
        <v>89.892207211987099</v>
      </c>
      <c r="AG30" s="7">
        <v>91.046062167080848</v>
      </c>
      <c r="AH30" s="7">
        <v>95.515084038975445</v>
      </c>
      <c r="AI30" s="7">
        <v>90.500948737619098</v>
      </c>
      <c r="AJ30" s="7">
        <v>88.882896664326083</v>
      </c>
      <c r="AK30" s="7">
        <v>92.556922293349118</v>
      </c>
      <c r="AL30" s="7">
        <v>91.354674721547354</v>
      </c>
      <c r="AM30" s="7">
        <v>90.638999701830201</v>
      </c>
      <c r="AN30" s="7">
        <v>100.42929087915061</v>
      </c>
      <c r="AO30" s="7">
        <v>101.27817963289627</v>
      </c>
      <c r="AP30" s="7">
        <v>120.69183328354218</v>
      </c>
      <c r="AQ30" s="7">
        <v>108.4386484243461</v>
      </c>
      <c r="AR30" s="7">
        <v>93.812194183125655</v>
      </c>
    </row>
    <row r="31" spans="1:44" x14ac:dyDescent="0.25">
      <c r="A31" s="18" t="s">
        <v>88</v>
      </c>
      <c r="B31" s="8" t="s">
        <v>89</v>
      </c>
      <c r="C31" s="7">
        <v>39.836334252488399</v>
      </c>
      <c r="D31" s="7">
        <v>40.001210832787692</v>
      </c>
      <c r="E31" s="7">
        <v>40.133122248380126</v>
      </c>
      <c r="F31" s="7">
        <v>40.265468666343764</v>
      </c>
      <c r="G31" s="7">
        <v>40.398251521179667</v>
      </c>
      <c r="H31" s="7">
        <v>40.5314722521194</v>
      </c>
      <c r="I31" s="7">
        <v>40.66061059490881</v>
      </c>
      <c r="J31" s="7">
        <v>40.790160388618986</v>
      </c>
      <c r="K31" s="7">
        <v>40.920122944184065</v>
      </c>
      <c r="L31" s="7">
        <v>41.050499576714977</v>
      </c>
      <c r="M31" s="7">
        <v>41.17763791976958</v>
      </c>
      <c r="N31" s="7">
        <v>41.305170025590563</v>
      </c>
      <c r="O31" s="7">
        <v>41.433097113708669</v>
      </c>
      <c r="P31" s="7">
        <v>41.561420407431633</v>
      </c>
      <c r="Q31" s="7">
        <v>41.689295164987755</v>
      </c>
      <c r="R31" s="7">
        <v>41.81756336322659</v>
      </c>
      <c r="S31" s="7">
        <v>41.946226212672983</v>
      </c>
      <c r="T31" s="7">
        <v>42.075284927576291</v>
      </c>
      <c r="U31" s="7">
        <v>42.193057361105211</v>
      </c>
      <c r="V31" s="7">
        <v>42.311159450063016</v>
      </c>
      <c r="W31" s="7">
        <v>42.42959211718437</v>
      </c>
      <c r="X31" s="7">
        <v>42.548356287786696</v>
      </c>
      <c r="Y31" s="7">
        <v>42.6660126234814</v>
      </c>
      <c r="Z31" s="7">
        <v>42.783994306957723</v>
      </c>
      <c r="AA31" s="7">
        <v>42.902302237879717</v>
      </c>
      <c r="AB31" s="7">
        <v>43.020937318399248</v>
      </c>
      <c r="AC31" s="7">
        <v>43.157528585150047</v>
      </c>
      <c r="AD31" s="7">
        <v>43.294553528508438</v>
      </c>
      <c r="AE31" s="7">
        <v>43.432013525395575</v>
      </c>
      <c r="AF31" s="7">
        <v>43.569909957104279</v>
      </c>
      <c r="AG31" s="7">
        <v>43.691718883906873</v>
      </c>
      <c r="AH31" s="7">
        <v>43.813868353406548</v>
      </c>
      <c r="AI31" s="7">
        <v>43.936359317662678</v>
      </c>
      <c r="AJ31" s="7">
        <v>44.05919273139628</v>
      </c>
      <c r="AK31" s="7">
        <v>44.166935985957096</v>
      </c>
      <c r="AL31" s="7">
        <v>44.274942718084887</v>
      </c>
      <c r="AM31" s="7">
        <v>44.383213572093084</v>
      </c>
      <c r="AN31" s="7">
        <v>44.491749193870767</v>
      </c>
      <c r="AO31" s="7">
        <v>44.579459496745748</v>
      </c>
      <c r="AP31" s="7">
        <v>44.667342710269786</v>
      </c>
      <c r="AQ31" s="7">
        <v>44.755399175316057</v>
      </c>
      <c r="AR31" s="7">
        <v>44.84362923342983</v>
      </c>
    </row>
    <row r="32" spans="1:44" x14ac:dyDescent="0.25">
      <c r="A32" s="23" t="s">
        <v>90</v>
      </c>
      <c r="B32" s="8" t="s">
        <v>91</v>
      </c>
      <c r="C32" s="24">
        <v>-768.60724690222253</v>
      </c>
      <c r="D32" s="24">
        <v>-747.07879798043655</v>
      </c>
      <c r="E32" s="24">
        <v>-796.42697636065611</v>
      </c>
      <c r="F32" s="24">
        <v>-832.34654896989991</v>
      </c>
      <c r="G32" s="24">
        <v>-832.10922827302807</v>
      </c>
      <c r="H32" s="24">
        <v>-809.90184380715345</v>
      </c>
      <c r="I32" s="24">
        <v>-833.95318929271377</v>
      </c>
      <c r="J32" s="24">
        <v>-827.86439057069174</v>
      </c>
      <c r="K32" s="24">
        <v>-819.77348969254251</v>
      </c>
      <c r="L32" s="24">
        <v>-809.815556528108</v>
      </c>
      <c r="M32" s="24">
        <v>-805.75659332607358</v>
      </c>
      <c r="N32" s="24">
        <v>-848.91956382978287</v>
      </c>
      <c r="O32" s="24">
        <v>-882.82374051020463</v>
      </c>
      <c r="P32" s="24">
        <v>-847.01376354171521</v>
      </c>
      <c r="Q32" s="24">
        <v>-843.92631488686823</v>
      </c>
      <c r="R32" s="24">
        <v>-815.36162817211414</v>
      </c>
      <c r="S32" s="24">
        <v>-841.80444048480638</v>
      </c>
      <c r="T32" s="24">
        <v>-883.68058150480329</v>
      </c>
      <c r="U32" s="24">
        <v>-860.51156862932885</v>
      </c>
      <c r="V32" s="24">
        <v>-847.76083630891935</v>
      </c>
      <c r="W32" s="24">
        <v>-852.20066939466381</v>
      </c>
      <c r="X32" s="24">
        <v>-844.53186999669458</v>
      </c>
      <c r="Y32" s="24">
        <v>-835.94874757741536</v>
      </c>
      <c r="Z32" s="24">
        <v>-849.27985751399603</v>
      </c>
      <c r="AA32" s="24">
        <v>-844.87262937863102</v>
      </c>
      <c r="AB32" s="24">
        <v>-828.97454730334107</v>
      </c>
      <c r="AC32" s="24">
        <v>-860.14529139443232</v>
      </c>
      <c r="AD32" s="24">
        <v>-917.43447698470209</v>
      </c>
      <c r="AE32" s="24">
        <v>-917.11332392188024</v>
      </c>
      <c r="AF32" s="24">
        <v>-874.99531799690453</v>
      </c>
      <c r="AG32" s="24">
        <v>-884.54105919631058</v>
      </c>
      <c r="AH32" s="24">
        <v>-962.592607987517</v>
      </c>
      <c r="AI32" s="24">
        <v>-1001.3527153840994</v>
      </c>
      <c r="AJ32" s="24">
        <v>-981.66898791217477</v>
      </c>
      <c r="AK32" s="24">
        <v>-981.31186000449168</v>
      </c>
      <c r="AL32" s="24">
        <v>-996.73693055390027</v>
      </c>
      <c r="AM32" s="24">
        <v>-996.37396477029699</v>
      </c>
      <c r="AN32" s="24">
        <v>-981.55368143529006</v>
      </c>
      <c r="AO32" s="24">
        <v>-982.03370326753657</v>
      </c>
      <c r="AP32" s="24">
        <v>-989.85547750824912</v>
      </c>
      <c r="AQ32" s="24">
        <v>-990.43077384998605</v>
      </c>
      <c r="AR32" s="24">
        <v>-988.01611722822042</v>
      </c>
    </row>
    <row r="33" spans="1:44" x14ac:dyDescent="0.25">
      <c r="A33" s="18" t="s">
        <v>92</v>
      </c>
      <c r="B33" s="8"/>
      <c r="C33" s="25">
        <v>41803.254337769897</v>
      </c>
      <c r="D33" s="25">
        <v>42060.203473260692</v>
      </c>
      <c r="E33" s="25">
        <v>42531.802845427657</v>
      </c>
      <c r="F33" s="25">
        <v>41647.376480312385</v>
      </c>
      <c r="G33" s="25">
        <v>42095.580153488852</v>
      </c>
      <c r="H33" s="25">
        <v>43014.530210543169</v>
      </c>
      <c r="I33" s="25">
        <v>43891.776750341203</v>
      </c>
      <c r="J33" s="25">
        <v>45993.852678911855</v>
      </c>
      <c r="K33" s="25">
        <v>43919.126748500974</v>
      </c>
      <c r="L33" s="25">
        <v>44898.647209572329</v>
      </c>
      <c r="M33" s="25">
        <v>46467.90991314983</v>
      </c>
      <c r="N33" s="25">
        <v>46894.306509388538</v>
      </c>
      <c r="O33" s="25">
        <v>44382.806385007054</v>
      </c>
      <c r="P33" s="25">
        <v>44274.284386219646</v>
      </c>
      <c r="Q33" s="25">
        <v>45130.075675242166</v>
      </c>
      <c r="R33" s="25">
        <v>45381.150263138115</v>
      </c>
      <c r="S33" s="25">
        <v>42982.993836977177</v>
      </c>
      <c r="T33" s="25">
        <v>41133.358715176262</v>
      </c>
      <c r="U33" s="25">
        <v>40662.948678282679</v>
      </c>
      <c r="V33" s="25">
        <v>42941.724186891908</v>
      </c>
      <c r="W33" s="25">
        <v>39393.122300710238</v>
      </c>
      <c r="X33" s="25">
        <v>39489.997092781254</v>
      </c>
      <c r="Y33" s="25">
        <v>40229.13379257355</v>
      </c>
      <c r="Z33" s="25">
        <v>41048.906612082283</v>
      </c>
      <c r="AA33" s="25">
        <v>39250.75177739338</v>
      </c>
      <c r="AB33" s="25">
        <v>39523.007506867696</v>
      </c>
      <c r="AC33" s="25">
        <v>39713.510527792219</v>
      </c>
      <c r="AD33" s="25">
        <v>39590.36591176931</v>
      </c>
      <c r="AE33" s="25">
        <v>38940.054984676848</v>
      </c>
      <c r="AF33" s="25">
        <v>38826.176705992912</v>
      </c>
      <c r="AG33" s="25">
        <v>40219.915580776011</v>
      </c>
      <c r="AH33" s="25">
        <v>40926.129316862811</v>
      </c>
      <c r="AI33" s="25">
        <v>38382.792098173784</v>
      </c>
      <c r="AJ33" s="25">
        <v>33608.848645597558</v>
      </c>
      <c r="AK33" s="25">
        <v>36165.41239034936</v>
      </c>
      <c r="AL33" s="25">
        <v>36854.343946588197</v>
      </c>
      <c r="AM33" s="25">
        <v>35264.091359054146</v>
      </c>
      <c r="AN33" s="25">
        <v>34040.964461823562</v>
      </c>
      <c r="AO33" s="25">
        <v>36707.04580835237</v>
      </c>
      <c r="AP33" s="25">
        <v>37005.539654100641</v>
      </c>
      <c r="AQ33" s="25">
        <v>35835.607596169553</v>
      </c>
      <c r="AR33" s="25">
        <v>36280.568245127186</v>
      </c>
    </row>
    <row r="34" spans="1:44" x14ac:dyDescent="0.25">
      <c r="A34" s="22" t="s">
        <v>93</v>
      </c>
      <c r="B34" s="2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4" x14ac:dyDescent="0.25">
      <c r="A35" s="18" t="s">
        <v>94</v>
      </c>
      <c r="B35" s="27" t="s">
        <v>106</v>
      </c>
      <c r="C35" s="7">
        <v>3063.8790489342086</v>
      </c>
      <c r="D35" s="7">
        <v>3220.0424738155621</v>
      </c>
      <c r="E35" s="7">
        <v>3228.2760155639803</v>
      </c>
      <c r="F35" s="7">
        <v>3200.1060581901975</v>
      </c>
      <c r="G35" s="7">
        <v>3088.7775790372684</v>
      </c>
      <c r="H35" s="7">
        <v>3067.2414324779634</v>
      </c>
      <c r="I35" s="7">
        <v>3131.1706986665877</v>
      </c>
      <c r="J35" s="7">
        <v>3134.126277780405</v>
      </c>
      <c r="K35" s="7">
        <v>2999.4735117115183</v>
      </c>
      <c r="L35" s="7">
        <v>3061.1093804443922</v>
      </c>
      <c r="M35" s="7">
        <v>3047.9337146079561</v>
      </c>
      <c r="N35" s="7">
        <v>3074.916242834895</v>
      </c>
      <c r="O35" s="7">
        <v>3031.5196056437653</v>
      </c>
      <c r="P35" s="7">
        <v>3027.1287165511044</v>
      </c>
      <c r="Q35" s="7">
        <v>2894.7943359250648</v>
      </c>
      <c r="R35" s="7">
        <v>2921.8573254704565</v>
      </c>
      <c r="S35" s="7">
        <v>2792.8723346348806</v>
      </c>
      <c r="T35" s="7">
        <v>2839.5633880448604</v>
      </c>
      <c r="U35" s="7">
        <v>2697.3932359377523</v>
      </c>
      <c r="V35" s="7">
        <v>2621.2578378120502</v>
      </c>
      <c r="W35" s="7">
        <v>2672.6071517766277</v>
      </c>
      <c r="X35" s="7">
        <v>2694.9124285787748</v>
      </c>
      <c r="Y35" s="7">
        <v>2659.7248449087087</v>
      </c>
      <c r="Z35" s="7">
        <v>2700.7771091504087</v>
      </c>
      <c r="AA35" s="7">
        <v>2577.933665783502</v>
      </c>
      <c r="AB35" s="7">
        <v>2638.4965503504363</v>
      </c>
      <c r="AC35" s="7">
        <v>2486.218757462646</v>
      </c>
      <c r="AD35" s="7">
        <v>2217.8097943019075</v>
      </c>
      <c r="AE35" s="7">
        <v>2217.5089389372611</v>
      </c>
      <c r="AF35" s="7">
        <v>2282.2698053364697</v>
      </c>
      <c r="AG35" s="7">
        <v>2295.6858556087773</v>
      </c>
      <c r="AH35" s="7">
        <v>2379.9428493007031</v>
      </c>
      <c r="AI35" s="7">
        <v>2206.5062284587689</v>
      </c>
      <c r="AJ35" s="7">
        <v>2154.1503983739299</v>
      </c>
      <c r="AK35" s="7">
        <v>2220.8114054205098</v>
      </c>
      <c r="AL35" s="7">
        <v>2169.1549071649042</v>
      </c>
      <c r="AM35" s="7">
        <v>2211.4968292417548</v>
      </c>
      <c r="AN35" s="7">
        <v>2289.2464513339146</v>
      </c>
      <c r="AO35" s="7">
        <v>2477.7441811595763</v>
      </c>
      <c r="AP35" s="7">
        <v>2512.907491930092</v>
      </c>
      <c r="AQ35" s="7">
        <v>2381.8962852973455</v>
      </c>
      <c r="AR35" s="7">
        <v>2351.8491643355419</v>
      </c>
    </row>
    <row r="36" spans="1:44" x14ac:dyDescent="0.25">
      <c r="A36" s="18" t="s">
        <v>95</v>
      </c>
      <c r="B36" s="27" t="s">
        <v>107</v>
      </c>
      <c r="C36" s="7">
        <v>1365.4282204189356</v>
      </c>
      <c r="D36" s="7">
        <v>1117.0792684179421</v>
      </c>
      <c r="E36" s="7">
        <v>986.41368515762747</v>
      </c>
      <c r="F36" s="7">
        <v>964.16751124537677</v>
      </c>
      <c r="G36" s="7">
        <v>1151.4463996718446</v>
      </c>
      <c r="H36" s="7">
        <v>1109.9654821179495</v>
      </c>
      <c r="I36" s="7">
        <v>1279.0480852702501</v>
      </c>
      <c r="J36" s="7">
        <v>1179.3768709587901</v>
      </c>
      <c r="K36" s="7">
        <v>1138.5087329372768</v>
      </c>
      <c r="L36" s="7">
        <v>1138.9373816247103</v>
      </c>
      <c r="M36" s="7">
        <v>1483.6026047461432</v>
      </c>
      <c r="N36" s="7">
        <v>1466.5615920314101</v>
      </c>
      <c r="O36" s="7">
        <v>1386.0409755453545</v>
      </c>
      <c r="P36" s="7">
        <v>1212.8174082832747</v>
      </c>
      <c r="Q36" s="7">
        <v>1221.9506941730233</v>
      </c>
      <c r="R36" s="7">
        <v>1061.1232905692389</v>
      </c>
      <c r="S36" s="7">
        <v>1196.8903673814634</v>
      </c>
      <c r="T36" s="7">
        <v>809.57398609091899</v>
      </c>
      <c r="U36" s="7">
        <v>908.50752867968197</v>
      </c>
      <c r="V36" s="7">
        <v>1372.8043436754406</v>
      </c>
      <c r="W36" s="7">
        <v>1325.7448356910631</v>
      </c>
      <c r="X36" s="7">
        <v>1143.9198038968871</v>
      </c>
      <c r="Y36" s="7">
        <v>1147.1635341275221</v>
      </c>
      <c r="Z36" s="7">
        <v>1082.7052075085844</v>
      </c>
      <c r="AA36" s="7">
        <v>963.42702806246621</v>
      </c>
      <c r="AB36" s="7">
        <v>773.3782573555394</v>
      </c>
      <c r="AC36" s="7">
        <v>770.58857605949436</v>
      </c>
      <c r="AD36" s="7">
        <v>811.55372925737822</v>
      </c>
      <c r="AE36" s="7">
        <v>890.85373643256685</v>
      </c>
      <c r="AF36" s="7">
        <v>866.82664106837001</v>
      </c>
      <c r="AG36" s="7">
        <v>786.63864804415618</v>
      </c>
      <c r="AH36" s="7">
        <v>714.12574341179379</v>
      </c>
      <c r="AI36" s="7">
        <v>794.00555485890595</v>
      </c>
      <c r="AJ36" s="7">
        <v>762.56652971851736</v>
      </c>
      <c r="AK36" s="7">
        <v>760.13312180843161</v>
      </c>
      <c r="AL36" s="7">
        <v>810.37806371189095</v>
      </c>
      <c r="AM36" s="7">
        <v>823.85766910107429</v>
      </c>
      <c r="AN36" s="7">
        <v>822.4115094046532</v>
      </c>
      <c r="AO36" s="7">
        <v>601.17793885579033</v>
      </c>
      <c r="AP36" s="7">
        <v>576.98181332083254</v>
      </c>
      <c r="AQ36" s="7">
        <v>603.01248124752703</v>
      </c>
      <c r="AR36" s="7">
        <v>610.91066721079312</v>
      </c>
    </row>
    <row r="37" spans="1:44" x14ac:dyDescent="0.25">
      <c r="A37" s="18" t="s">
        <v>96</v>
      </c>
      <c r="B37" s="27" t="s">
        <v>108</v>
      </c>
      <c r="C37" s="7">
        <v>4136.5715277045801</v>
      </c>
      <c r="D37" s="7">
        <v>3982.4430138816256</v>
      </c>
      <c r="E37" s="7">
        <v>4147.5732846950095</v>
      </c>
      <c r="F37" s="7">
        <v>3737.1933744497064</v>
      </c>
      <c r="G37" s="7">
        <v>4245.9056109795065</v>
      </c>
      <c r="H37" s="7">
        <v>4084.5448090141399</v>
      </c>
      <c r="I37" s="7">
        <v>3936.5834941218659</v>
      </c>
      <c r="J37" s="7">
        <v>4062.1717561742958</v>
      </c>
      <c r="K37" s="7">
        <v>4128.9602916695267</v>
      </c>
      <c r="L37" s="7">
        <v>3880.5913183548587</v>
      </c>
      <c r="M37" s="7">
        <v>4091.1509331304883</v>
      </c>
      <c r="N37" s="7">
        <v>3981.4023718134858</v>
      </c>
      <c r="O37" s="7">
        <v>3947.408281881244</v>
      </c>
      <c r="P37" s="7">
        <v>3680.1744917899769</v>
      </c>
      <c r="Q37" s="7">
        <v>3742.1278487083855</v>
      </c>
      <c r="R37" s="7">
        <v>3653.6491663016395</v>
      </c>
      <c r="S37" s="7">
        <v>3502.9954526391566</v>
      </c>
      <c r="T37" s="7">
        <v>3257.0320151310598</v>
      </c>
      <c r="U37" s="7">
        <v>2990.5091536823948</v>
      </c>
      <c r="V37" s="7">
        <v>3227.1246207056006</v>
      </c>
      <c r="W37" s="7">
        <v>3160.1994834478969</v>
      </c>
      <c r="X37" s="7">
        <v>3058.7804409552377</v>
      </c>
      <c r="Y37" s="7">
        <v>3392.2710360199562</v>
      </c>
      <c r="Z37" s="7">
        <v>3395.3642867652497</v>
      </c>
      <c r="AA37" s="7">
        <v>3582.6308924457426</v>
      </c>
      <c r="AB37" s="7">
        <v>3503.9620174431052</v>
      </c>
      <c r="AC37" s="7">
        <v>3376.4795043329145</v>
      </c>
      <c r="AD37" s="7">
        <v>3503.0871023298996</v>
      </c>
      <c r="AE37" s="7">
        <v>3635.4588396720951</v>
      </c>
      <c r="AF37" s="7">
        <v>3347.7265172552984</v>
      </c>
      <c r="AG37" s="7">
        <v>3568.8800651373322</v>
      </c>
      <c r="AH37" s="7">
        <v>3455.3418849936684</v>
      </c>
      <c r="AI37" s="7">
        <v>3451.7099593277781</v>
      </c>
      <c r="AJ37" s="7">
        <v>3135.6967143408801</v>
      </c>
      <c r="AK37" s="7">
        <v>2813.9432821274463</v>
      </c>
      <c r="AL37" s="7">
        <v>2480.1024034487032</v>
      </c>
      <c r="AM37" s="7">
        <v>2709.0783844766452</v>
      </c>
      <c r="AN37" s="7">
        <v>2400.5381122210124</v>
      </c>
      <c r="AO37" s="7">
        <v>2262.7698361359635</v>
      </c>
      <c r="AP37" s="7">
        <v>2427.0673278263489</v>
      </c>
      <c r="AQ37" s="7">
        <v>2561.851307697475</v>
      </c>
      <c r="AR37" s="7">
        <v>2478.9633080885583</v>
      </c>
    </row>
    <row r="38" spans="1:44" x14ac:dyDescent="0.25">
      <c r="A38" s="18" t="s">
        <v>97</v>
      </c>
      <c r="B38" s="27" t="s">
        <v>109</v>
      </c>
      <c r="C38" s="7">
        <v>45.893525378016847</v>
      </c>
      <c r="D38" s="7">
        <v>50.021810749710134</v>
      </c>
      <c r="E38" s="7">
        <v>58.278381493096624</v>
      </c>
      <c r="F38" s="7">
        <v>70.663237608176303</v>
      </c>
      <c r="G38" s="7">
        <v>87.176379094949183</v>
      </c>
      <c r="H38" s="7">
        <v>96.849166316268978</v>
      </c>
      <c r="I38" s="7">
        <v>99.681599272135713</v>
      </c>
      <c r="J38" s="7">
        <v>95.673677962549306</v>
      </c>
      <c r="K38" s="7">
        <v>84.82540238750974</v>
      </c>
      <c r="L38" s="7">
        <v>76.176521927605464</v>
      </c>
      <c r="M38" s="7">
        <v>69.727036582836533</v>
      </c>
      <c r="N38" s="7">
        <v>65.476946353202891</v>
      </c>
      <c r="O38" s="7">
        <v>63.426251238704602</v>
      </c>
      <c r="P38" s="7">
        <v>59.317161498255153</v>
      </c>
      <c r="Q38" s="7">
        <v>44.969706059094548</v>
      </c>
      <c r="R38" s="7">
        <v>59.540084285701859</v>
      </c>
      <c r="S38" s="7">
        <v>43.581772783845331</v>
      </c>
      <c r="T38" s="7">
        <v>14.219692195986378</v>
      </c>
      <c r="U38" s="7">
        <v>51.799557429561347</v>
      </c>
      <c r="V38" s="7">
        <v>67.452780153037736</v>
      </c>
      <c r="W38" s="7">
        <v>32.357054816286528</v>
      </c>
      <c r="X38" s="7">
        <v>50.85338546896886</v>
      </c>
      <c r="Y38" s="7">
        <v>43.432951363305541</v>
      </c>
      <c r="Z38" s="7">
        <v>47.221778506366711</v>
      </c>
      <c r="AA38" s="7">
        <v>68.408250304322976</v>
      </c>
      <c r="AB38" s="7">
        <v>68.884105364785825</v>
      </c>
      <c r="AC38" s="7">
        <v>53.319696775042338</v>
      </c>
      <c r="AD38" s="7">
        <v>57.077752865377434</v>
      </c>
      <c r="AE38" s="7">
        <v>38.037622876990667</v>
      </c>
      <c r="AF38" s="7">
        <v>42.699631216384361</v>
      </c>
      <c r="AG38" s="7">
        <v>44.972309022154498</v>
      </c>
      <c r="AH38" s="7">
        <v>57.56036716341027</v>
      </c>
      <c r="AI38" s="7">
        <v>58.407412181130809</v>
      </c>
      <c r="AJ38" s="7">
        <v>44.127299722003158</v>
      </c>
      <c r="AK38" s="7">
        <v>75.533851433214352</v>
      </c>
      <c r="AL38" s="7">
        <v>72.590243702979748</v>
      </c>
      <c r="AM38" s="7">
        <v>51.670177074630303</v>
      </c>
      <c r="AN38" s="7">
        <v>54.314087721823562</v>
      </c>
      <c r="AO38" s="7">
        <v>47.148357464911385</v>
      </c>
      <c r="AP38" s="7">
        <v>53.126879873119726</v>
      </c>
      <c r="AQ38" s="7">
        <v>23.296982923461933</v>
      </c>
      <c r="AR38" s="7">
        <v>53.069782350079606</v>
      </c>
    </row>
    <row r="39" spans="1:44" x14ac:dyDescent="0.25">
      <c r="A39" s="18" t="s">
        <v>98</v>
      </c>
      <c r="B39" s="27" t="s">
        <v>110</v>
      </c>
      <c r="C39" s="7">
        <v>690.98845032850966</v>
      </c>
      <c r="D39" s="7">
        <v>641.00359077353244</v>
      </c>
      <c r="E39" s="7">
        <v>455.14410124645229</v>
      </c>
      <c r="F39" s="7">
        <v>638.32476869912443</v>
      </c>
      <c r="G39" s="7">
        <v>583.08619897373114</v>
      </c>
      <c r="H39" s="7">
        <v>815.27508271749696</v>
      </c>
      <c r="I39" s="7">
        <v>721.62206518996027</v>
      </c>
      <c r="J39" s="7">
        <v>533.63919764372201</v>
      </c>
      <c r="K39" s="7">
        <v>557.93455446386884</v>
      </c>
      <c r="L39" s="7">
        <v>720.12310192827647</v>
      </c>
      <c r="M39" s="7">
        <v>584.88259017796111</v>
      </c>
      <c r="N39" s="7">
        <v>498.04847607704176</v>
      </c>
      <c r="O39" s="7">
        <v>625.45459556893684</v>
      </c>
      <c r="P39" s="7">
        <v>863.77987856873324</v>
      </c>
      <c r="Q39" s="7">
        <v>723.47323883767183</v>
      </c>
      <c r="R39" s="7">
        <v>774.90974933814027</v>
      </c>
      <c r="S39" s="7">
        <v>654.91290309509748</v>
      </c>
      <c r="T39" s="7">
        <v>449.14295124978611</v>
      </c>
      <c r="U39" s="7">
        <v>496.14676069874008</v>
      </c>
      <c r="V39" s="7">
        <v>483.66714666163796</v>
      </c>
      <c r="W39" s="7">
        <v>494.6483631553678</v>
      </c>
      <c r="X39" s="7">
        <v>432.24601202971883</v>
      </c>
      <c r="Y39" s="7">
        <v>479.85584404888721</v>
      </c>
      <c r="Z39" s="7">
        <v>319.19089223981507</v>
      </c>
      <c r="AA39" s="7">
        <v>481.61551656498068</v>
      </c>
      <c r="AB39" s="7">
        <v>392.5518095634767</v>
      </c>
      <c r="AC39" s="7">
        <v>403.65333379356724</v>
      </c>
      <c r="AD39" s="7">
        <v>374.61390932887218</v>
      </c>
      <c r="AE39" s="7">
        <v>316.68390574352122</v>
      </c>
      <c r="AF39" s="7">
        <v>332.61351050210811</v>
      </c>
      <c r="AG39" s="7">
        <v>403.3103195011696</v>
      </c>
      <c r="AH39" s="7">
        <v>409.27628524360779</v>
      </c>
      <c r="AI39" s="7">
        <v>214.61808431871665</v>
      </c>
      <c r="AJ39" s="7">
        <v>97.822526379361463</v>
      </c>
      <c r="AK39" s="7">
        <v>210.80619252176032</v>
      </c>
      <c r="AL39" s="7">
        <v>269.69337808122418</v>
      </c>
      <c r="AM39" s="7">
        <v>267.03977957791557</v>
      </c>
      <c r="AN39" s="7">
        <v>317.20315660169871</v>
      </c>
      <c r="AO39" s="7">
        <v>344.40244273103838</v>
      </c>
      <c r="AP39" s="7">
        <v>249.12217643567996</v>
      </c>
      <c r="AQ39" s="7">
        <v>132.73805761445331</v>
      </c>
      <c r="AR39" s="7">
        <v>333.43931971007879</v>
      </c>
    </row>
    <row r="40" spans="1:44" x14ac:dyDescent="0.25">
      <c r="A40" s="18" t="s">
        <v>99</v>
      </c>
      <c r="B40" s="27" t="s">
        <v>111</v>
      </c>
      <c r="C40" s="7">
        <v>2798.4543533720766</v>
      </c>
      <c r="D40" s="7">
        <v>2625.9688447478325</v>
      </c>
      <c r="E40" s="7">
        <v>2781.289067209394</v>
      </c>
      <c r="F40" s="7">
        <v>2294.6177616706977</v>
      </c>
      <c r="G40" s="7">
        <v>2776.9288354466853</v>
      </c>
      <c r="H40" s="7">
        <v>2954.3706939193048</v>
      </c>
      <c r="I40" s="7">
        <v>2868.8604500313677</v>
      </c>
      <c r="J40" s="7">
        <v>2607.743153818853</v>
      </c>
      <c r="K40" s="7">
        <v>2475.6832972634525</v>
      </c>
      <c r="L40" s="7">
        <v>2608.3416865351396</v>
      </c>
      <c r="M40" s="7">
        <v>2715.843962094918</v>
      </c>
      <c r="N40" s="7">
        <v>2589.9074378404125</v>
      </c>
      <c r="O40" s="7">
        <v>2666.8275985737309</v>
      </c>
      <c r="P40" s="7">
        <v>2664.7570643346321</v>
      </c>
      <c r="Q40" s="7">
        <v>2672.4871371743297</v>
      </c>
      <c r="R40" s="7">
        <v>2495.7252765528297</v>
      </c>
      <c r="S40" s="7">
        <v>2677.8712465878721</v>
      </c>
      <c r="T40" s="7">
        <v>2551.9165601448808</v>
      </c>
      <c r="U40" s="7">
        <v>2348.2760693375221</v>
      </c>
      <c r="V40" s="7">
        <v>2569.9937669463247</v>
      </c>
      <c r="W40" s="7">
        <v>2351.8302905795595</v>
      </c>
      <c r="X40" s="7">
        <v>2255.3550823206556</v>
      </c>
      <c r="Y40" s="7">
        <v>2554.8394378790908</v>
      </c>
      <c r="Z40" s="7">
        <v>2543.5799011840618</v>
      </c>
      <c r="AA40" s="7">
        <v>2582.5131501435326</v>
      </c>
      <c r="AB40" s="7">
        <v>2574.9410877351061</v>
      </c>
      <c r="AC40" s="7">
        <v>2418.6750940061511</v>
      </c>
      <c r="AD40" s="7">
        <v>1690.2951681255117</v>
      </c>
      <c r="AE40" s="7">
        <v>1723.3888445510233</v>
      </c>
      <c r="AF40" s="7">
        <v>1519.8100339538646</v>
      </c>
      <c r="AG40" s="7">
        <v>1641.1458631348141</v>
      </c>
      <c r="AH40" s="7">
        <v>1586.6622824687147</v>
      </c>
      <c r="AI40" s="7">
        <v>1631.6037383838734</v>
      </c>
      <c r="AJ40" s="7">
        <v>1464.2398800355777</v>
      </c>
      <c r="AK40" s="7">
        <v>1315.4566225981675</v>
      </c>
      <c r="AL40" s="7">
        <v>953.99251645105142</v>
      </c>
      <c r="AM40" s="7">
        <v>1107.3830843222549</v>
      </c>
      <c r="AN40" s="7">
        <v>883.43062117468844</v>
      </c>
      <c r="AO40" s="7">
        <v>778.91803002251345</v>
      </c>
      <c r="AP40" s="7">
        <v>947.28707104165369</v>
      </c>
      <c r="AQ40" s="7">
        <v>1062.1209851037538</v>
      </c>
      <c r="AR40" s="7">
        <v>1005.8534530325851</v>
      </c>
    </row>
    <row r="41" spans="1:44" x14ac:dyDescent="0.25">
      <c r="A41" s="18" t="s">
        <v>100</v>
      </c>
      <c r="B41" s="27" t="s">
        <v>112</v>
      </c>
      <c r="C41" s="7">
        <v>3164.8691137209421</v>
      </c>
      <c r="D41" s="7">
        <v>3097.2738949487061</v>
      </c>
      <c r="E41" s="7">
        <v>3005.1134507300881</v>
      </c>
      <c r="F41" s="7">
        <v>2599.9756316002608</v>
      </c>
      <c r="G41" s="7">
        <v>2974.7266861331536</v>
      </c>
      <c r="H41" s="7">
        <v>2786.5991824474781</v>
      </c>
      <c r="I41" s="7">
        <v>2655.3359431092495</v>
      </c>
      <c r="J41" s="7">
        <v>2901.7189828201645</v>
      </c>
      <c r="K41" s="7">
        <v>3075.5208125950808</v>
      </c>
      <c r="L41" s="7">
        <v>2924.7169516925801</v>
      </c>
      <c r="M41" s="7">
        <v>2830.3437783787899</v>
      </c>
      <c r="N41" s="7">
        <v>2593.3384479289957</v>
      </c>
      <c r="O41" s="7">
        <v>2911.6514473887682</v>
      </c>
      <c r="P41" s="7">
        <v>2828.8937877461171</v>
      </c>
      <c r="Q41" s="7">
        <v>2989.23707144026</v>
      </c>
      <c r="R41" s="7">
        <v>3097.503350241323</v>
      </c>
      <c r="S41" s="7">
        <v>2912.2812943417207</v>
      </c>
      <c r="T41" s="7">
        <v>2712.5386318814249</v>
      </c>
      <c r="U41" s="7">
        <v>2675.6786287011601</v>
      </c>
      <c r="V41" s="7">
        <v>2779.0098069634146</v>
      </c>
      <c r="W41" s="7">
        <v>2700.7344849631613</v>
      </c>
      <c r="X41" s="7">
        <v>2876.0267734015556</v>
      </c>
      <c r="Y41" s="7">
        <v>2991.4000186302328</v>
      </c>
      <c r="Z41" s="7">
        <v>2915.7852548861856</v>
      </c>
      <c r="AA41" s="7">
        <v>2944.4317157506694</v>
      </c>
      <c r="AB41" s="7">
        <v>2793.5030897474421</v>
      </c>
      <c r="AC41" s="7">
        <v>2739.8533112225059</v>
      </c>
      <c r="AD41" s="7">
        <v>2878.3677968961429</v>
      </c>
      <c r="AE41" s="7">
        <v>3331.3786925949903</v>
      </c>
      <c r="AF41" s="7">
        <v>3197.6726157171065</v>
      </c>
      <c r="AG41" s="7">
        <v>3221.2115358279152</v>
      </c>
      <c r="AH41" s="7">
        <v>2958.5553497914989</v>
      </c>
      <c r="AI41" s="7">
        <v>3166.0857160206101</v>
      </c>
      <c r="AJ41" s="7">
        <v>2928.7372170568296</v>
      </c>
      <c r="AK41" s="7">
        <v>2418.4024789002519</v>
      </c>
      <c r="AL41" s="7">
        <v>2719.2845442235789</v>
      </c>
      <c r="AM41" s="7">
        <v>2973.6934796820442</v>
      </c>
      <c r="AN41" s="7">
        <v>3055.0782223696428</v>
      </c>
      <c r="AO41" s="7">
        <v>3083.8197287461703</v>
      </c>
      <c r="AP41" s="7">
        <v>2953.0479217514908</v>
      </c>
      <c r="AQ41" s="7">
        <v>2801.3902164243941</v>
      </c>
      <c r="AR41" s="7">
        <v>2684.3549105745442</v>
      </c>
    </row>
    <row r="42" spans="1:44" x14ac:dyDescent="0.25">
      <c r="A42" s="18" t="s">
        <v>101</v>
      </c>
      <c r="B42" s="27" t="s">
        <v>113</v>
      </c>
      <c r="C42" s="7">
        <v>1318.5352296910241</v>
      </c>
      <c r="D42" s="7">
        <v>1325.4815734257973</v>
      </c>
      <c r="E42" s="7">
        <v>1312.6774853935603</v>
      </c>
      <c r="F42" s="7">
        <v>1232.683592633558</v>
      </c>
      <c r="G42" s="7">
        <v>1343.3780244923776</v>
      </c>
      <c r="H42" s="7">
        <v>1332.8935659263454</v>
      </c>
      <c r="I42" s="7">
        <v>1262.8964258766255</v>
      </c>
      <c r="J42" s="7">
        <v>1366.8772202052589</v>
      </c>
      <c r="K42" s="7">
        <v>1367.0418888466675</v>
      </c>
      <c r="L42" s="7">
        <v>1319.3682151332589</v>
      </c>
      <c r="M42" s="7">
        <v>1268.6939127224612</v>
      </c>
      <c r="N42" s="7">
        <v>1246.6731867143635</v>
      </c>
      <c r="O42" s="7">
        <v>1296.217177181378</v>
      </c>
      <c r="P42" s="7">
        <v>1297.3216088160405</v>
      </c>
      <c r="Q42" s="7">
        <v>1319.4662161482472</v>
      </c>
      <c r="R42" s="7">
        <v>1309.0237849508567</v>
      </c>
      <c r="S42" s="7">
        <v>1260.5212519785243</v>
      </c>
      <c r="T42" s="7">
        <v>1201.1940048713818</v>
      </c>
      <c r="U42" s="7">
        <v>1139.7760941877179</v>
      </c>
      <c r="V42" s="7">
        <v>1161.3020977024619</v>
      </c>
      <c r="W42" s="7">
        <v>1144.104860111501</v>
      </c>
      <c r="X42" s="7">
        <v>1199.2067130195362</v>
      </c>
      <c r="Y42" s="7">
        <v>1217.7554916021027</v>
      </c>
      <c r="Z42" s="7">
        <v>1204.9464228218465</v>
      </c>
      <c r="AA42" s="7">
        <v>1203.6415555346982</v>
      </c>
      <c r="AB42" s="7">
        <v>1199.5120559128809</v>
      </c>
      <c r="AC42" s="7">
        <v>1173.3579678110364</v>
      </c>
      <c r="AD42" s="7">
        <v>1186.8180240248898</v>
      </c>
      <c r="AE42" s="7">
        <v>1238.5218576846096</v>
      </c>
      <c r="AF42" s="7">
        <v>1210.8876258377313</v>
      </c>
      <c r="AG42" s="7">
        <v>1242.8561228986832</v>
      </c>
      <c r="AH42" s="7">
        <v>1210.260885767055</v>
      </c>
      <c r="AI42" s="7">
        <v>1175.1712852207802</v>
      </c>
      <c r="AJ42" s="7">
        <v>1019.9059920691994</v>
      </c>
      <c r="AK42" s="7">
        <v>932.08198250644818</v>
      </c>
      <c r="AL42" s="7">
        <v>1174.8488878289927</v>
      </c>
      <c r="AM42" s="7">
        <v>1313.0064654677121</v>
      </c>
      <c r="AN42" s="7">
        <v>1253.2251212213705</v>
      </c>
      <c r="AO42" s="7">
        <v>1328.6839104399087</v>
      </c>
      <c r="AP42" s="7">
        <v>1302.6725773412231</v>
      </c>
      <c r="AQ42" s="7">
        <v>1309.2908686798733</v>
      </c>
      <c r="AR42" s="7">
        <v>1277.9937640457579</v>
      </c>
    </row>
    <row r="44" spans="1:44" x14ac:dyDescent="0.25">
      <c r="A44" s="28" t="s">
        <v>103</v>
      </c>
    </row>
    <row r="140" spans="42:47" x14ac:dyDescent="0.25">
      <c r="AP140" s="31"/>
      <c r="AQ140" s="31"/>
      <c r="AR140" s="31"/>
      <c r="AS140" s="29"/>
      <c r="AT140" s="29"/>
      <c r="AU140" s="29"/>
    </row>
    <row r="141" spans="42:47" x14ac:dyDescent="0.25">
      <c r="AP141" s="31"/>
      <c r="AQ141" s="31"/>
      <c r="AR141" s="31"/>
      <c r="AS141" s="29"/>
      <c r="AT141" s="29"/>
      <c r="AU141" s="29"/>
    </row>
    <row r="142" spans="42:47" x14ac:dyDescent="0.25">
      <c r="AP142" s="31"/>
      <c r="AQ142" s="31"/>
      <c r="AR142" s="31"/>
      <c r="AS142" s="29"/>
      <c r="AT142" s="29"/>
      <c r="AU142" s="29"/>
    </row>
    <row r="143" spans="42:47" x14ac:dyDescent="0.25">
      <c r="AP143" s="31"/>
      <c r="AQ143" s="31"/>
      <c r="AR143" s="31"/>
      <c r="AS143" s="29"/>
      <c r="AT143" s="29"/>
      <c r="AU143" s="29"/>
    </row>
    <row r="144" spans="42:47" x14ac:dyDescent="0.25">
      <c r="AP144" s="31"/>
      <c r="AQ144" s="31"/>
      <c r="AR144" s="31"/>
      <c r="AS144" s="29"/>
      <c r="AT144" s="29"/>
      <c r="AU144" s="29"/>
    </row>
    <row r="145" spans="42:47" x14ac:dyDescent="0.25">
      <c r="AP145" s="31"/>
      <c r="AQ145" s="31"/>
      <c r="AR145" s="31"/>
      <c r="AS145" s="29"/>
      <c r="AT145" s="29"/>
      <c r="AU145" s="29"/>
    </row>
    <row r="146" spans="42:47" x14ac:dyDescent="0.25">
      <c r="AP146" s="31"/>
      <c r="AQ146" s="31"/>
      <c r="AR146" s="31"/>
      <c r="AS146" s="29"/>
      <c r="AT146" s="29"/>
      <c r="AU146" s="29"/>
    </row>
    <row r="147" spans="42:47" x14ac:dyDescent="0.25">
      <c r="AP147" s="31"/>
      <c r="AQ147" s="31"/>
      <c r="AR147" s="31"/>
      <c r="AS147" s="29"/>
      <c r="AT147" s="29"/>
      <c r="AU147" s="29"/>
    </row>
    <row r="148" spans="42:47" x14ac:dyDescent="0.25">
      <c r="AP148" s="31"/>
      <c r="AQ148" s="31"/>
      <c r="AR148" s="31"/>
      <c r="AS148" s="29"/>
      <c r="AT148" s="29"/>
      <c r="AU148" s="29"/>
    </row>
    <row r="149" spans="42:47" x14ac:dyDescent="0.25">
      <c r="AP149" s="31"/>
      <c r="AQ149" s="31"/>
      <c r="AR149" s="31"/>
      <c r="AS149" s="29"/>
      <c r="AT149" s="29"/>
      <c r="AU149" s="29"/>
    </row>
    <row r="150" spans="42:47" x14ac:dyDescent="0.25">
      <c r="AP150" s="31"/>
      <c r="AQ150" s="31"/>
      <c r="AR150" s="31"/>
      <c r="AS150" s="29"/>
      <c r="AT150" s="29"/>
      <c r="AU150" s="29"/>
    </row>
    <row r="151" spans="42:47" x14ac:dyDescent="0.25">
      <c r="AP151" s="31"/>
      <c r="AQ151" s="31"/>
      <c r="AR151" s="31"/>
      <c r="AS151" s="29"/>
      <c r="AT151" s="29"/>
      <c r="AU151" s="29"/>
    </row>
    <row r="152" spans="42:47" x14ac:dyDescent="0.25">
      <c r="AP152" s="31"/>
      <c r="AQ152" s="31"/>
      <c r="AR152" s="31"/>
      <c r="AS152" s="29"/>
      <c r="AT152" s="29"/>
      <c r="AU152" s="29"/>
    </row>
    <row r="153" spans="42:47" x14ac:dyDescent="0.25">
      <c r="AP153" s="31"/>
      <c r="AQ153" s="31"/>
      <c r="AR153" s="31"/>
      <c r="AS153" s="29"/>
      <c r="AT153" s="29"/>
      <c r="AU153" s="29"/>
    </row>
    <row r="154" spans="42:47" x14ac:dyDescent="0.25">
      <c r="AP154" s="31"/>
      <c r="AQ154" s="31"/>
      <c r="AR154" s="31"/>
      <c r="AS154" s="29"/>
      <c r="AT154" s="29"/>
      <c r="AU154" s="29"/>
    </row>
    <row r="155" spans="42:47" x14ac:dyDescent="0.25">
      <c r="AP155" s="31"/>
      <c r="AQ155" s="31"/>
      <c r="AR155" s="31"/>
      <c r="AS155" s="29"/>
      <c r="AT155" s="29"/>
      <c r="AU155" s="29"/>
    </row>
    <row r="156" spans="42:47" x14ac:dyDescent="0.25">
      <c r="AP156" s="31"/>
      <c r="AQ156" s="31"/>
      <c r="AR156" s="31"/>
      <c r="AS156" s="29"/>
      <c r="AT156" s="29"/>
      <c r="AU156" s="29"/>
    </row>
    <row r="157" spans="42:47" x14ac:dyDescent="0.25">
      <c r="AP157" s="31"/>
      <c r="AQ157" s="31"/>
      <c r="AR157" s="31"/>
      <c r="AS157" s="29"/>
      <c r="AT157" s="29"/>
      <c r="AU157" s="29"/>
    </row>
    <row r="158" spans="42:47" x14ac:dyDescent="0.25">
      <c r="AP158" s="31"/>
      <c r="AQ158" s="31"/>
      <c r="AR158" s="31"/>
      <c r="AS158" s="29"/>
      <c r="AT158" s="29"/>
      <c r="AU158" s="29"/>
    </row>
    <row r="159" spans="42:47" x14ac:dyDescent="0.25">
      <c r="AP159" s="31"/>
      <c r="AQ159" s="31"/>
      <c r="AR159" s="31"/>
      <c r="AS159" s="29"/>
      <c r="AT159" s="29"/>
      <c r="AU159" s="29"/>
    </row>
    <row r="160" spans="42:47" x14ac:dyDescent="0.25">
      <c r="AP160" s="31"/>
      <c r="AQ160" s="31"/>
      <c r="AR160" s="31"/>
      <c r="AS160" s="29"/>
      <c r="AT160" s="29"/>
      <c r="AU160" s="29"/>
    </row>
    <row r="161" spans="42:47" x14ac:dyDescent="0.25">
      <c r="AP161" s="31"/>
      <c r="AQ161" s="31"/>
      <c r="AR161" s="31"/>
      <c r="AS161" s="29"/>
      <c r="AT161" s="29"/>
      <c r="AU161" s="29"/>
    </row>
    <row r="162" spans="42:47" x14ac:dyDescent="0.25">
      <c r="AP162" s="31"/>
      <c r="AQ162" s="31"/>
      <c r="AR162" s="31"/>
      <c r="AS162" s="29"/>
      <c r="AT162" s="29"/>
      <c r="AU162" s="29"/>
    </row>
    <row r="163" spans="42:47" x14ac:dyDescent="0.25">
      <c r="AP163" s="31"/>
      <c r="AQ163" s="31"/>
      <c r="AR163" s="31"/>
      <c r="AS163" s="29"/>
      <c r="AT163" s="29"/>
      <c r="AU163" s="29"/>
    </row>
    <row r="164" spans="42:47" x14ac:dyDescent="0.25">
      <c r="AP164" s="31"/>
      <c r="AQ164" s="31"/>
      <c r="AR164" s="31"/>
      <c r="AS164" s="29"/>
      <c r="AT164" s="29"/>
      <c r="AU164" s="29"/>
    </row>
    <row r="165" spans="42:47" x14ac:dyDescent="0.25">
      <c r="AP165" s="31"/>
      <c r="AQ165" s="31"/>
      <c r="AR165" s="31"/>
      <c r="AS165" s="29"/>
      <c r="AT165" s="29"/>
      <c r="AU165" s="29"/>
    </row>
    <row r="166" spans="42:47" x14ac:dyDescent="0.25">
      <c r="AP166" s="31"/>
      <c r="AQ166" s="31"/>
      <c r="AR166" s="31"/>
      <c r="AS166" s="29"/>
      <c r="AT166" s="29"/>
      <c r="AU166" s="29"/>
    </row>
    <row r="167" spans="42:47" x14ac:dyDescent="0.25">
      <c r="AP167" s="31"/>
      <c r="AQ167" s="31"/>
      <c r="AR167" s="31"/>
      <c r="AS167" s="29"/>
      <c r="AT167" s="29"/>
      <c r="AU167" s="29"/>
    </row>
    <row r="168" spans="42:47" x14ac:dyDescent="0.25">
      <c r="AP168" s="31"/>
      <c r="AQ168" s="31"/>
      <c r="AR168" s="31"/>
      <c r="AS168" s="29"/>
      <c r="AT168" s="29"/>
      <c r="AU168" s="29"/>
    </row>
    <row r="169" spans="42:47" x14ac:dyDescent="0.25">
      <c r="AP169" s="31"/>
      <c r="AQ169" s="31"/>
      <c r="AR169" s="31"/>
      <c r="AS169" s="29"/>
      <c r="AT169" s="29"/>
      <c r="AU169" s="29"/>
    </row>
    <row r="170" spans="42:47" x14ac:dyDescent="0.25">
      <c r="AP170" s="31"/>
      <c r="AQ170" s="31"/>
      <c r="AR170" s="31"/>
      <c r="AS170" s="29"/>
      <c r="AT170" s="29"/>
      <c r="AU170" s="29"/>
    </row>
    <row r="171" spans="42:47" x14ac:dyDescent="0.25">
      <c r="AP171" s="31"/>
      <c r="AQ171" s="31"/>
      <c r="AR171" s="31"/>
      <c r="AS171" s="29"/>
      <c r="AT171" s="29"/>
      <c r="AU171" s="29"/>
    </row>
    <row r="172" spans="42:47" x14ac:dyDescent="0.25">
      <c r="AP172" s="31"/>
      <c r="AQ172" s="31"/>
      <c r="AR172" s="31"/>
      <c r="AS172" s="29"/>
      <c r="AT172" s="29"/>
      <c r="AU172" s="29"/>
    </row>
    <row r="173" spans="42:47" x14ac:dyDescent="0.25">
      <c r="AP173" s="31"/>
      <c r="AQ173" s="31"/>
      <c r="AR173" s="31"/>
      <c r="AS173" s="29"/>
      <c r="AT173" s="29"/>
      <c r="AU173" s="29"/>
    </row>
    <row r="174" spans="42:47" x14ac:dyDescent="0.25">
      <c r="AP174" s="31"/>
      <c r="AQ174" s="31"/>
      <c r="AR174" s="31"/>
      <c r="AS174" s="29"/>
      <c r="AT174" s="29"/>
      <c r="AU174" s="29"/>
    </row>
    <row r="175" spans="42:47" x14ac:dyDescent="0.25">
      <c r="AP175" s="31"/>
      <c r="AQ175" s="31"/>
      <c r="AR175" s="31"/>
      <c r="AS175" s="29"/>
      <c r="AT175" s="29"/>
      <c r="AU175" s="29"/>
    </row>
    <row r="176" spans="42:47" x14ac:dyDescent="0.25">
      <c r="AP176" s="31"/>
      <c r="AQ176" s="31"/>
      <c r="AR176" s="31"/>
      <c r="AS176" s="29"/>
      <c r="AT176" s="29"/>
      <c r="AU176" s="29"/>
    </row>
    <row r="177" spans="42:47" x14ac:dyDescent="0.25">
      <c r="AP177" s="31"/>
      <c r="AQ177" s="31"/>
      <c r="AR177" s="31"/>
      <c r="AS177" s="29"/>
      <c r="AT177" s="29"/>
      <c r="AU177" s="29"/>
    </row>
    <row r="178" spans="42:47" x14ac:dyDescent="0.25">
      <c r="AP178" s="31"/>
      <c r="AQ178" s="31"/>
      <c r="AR178" s="31"/>
      <c r="AS178" s="29"/>
      <c r="AT178" s="29"/>
      <c r="AU178" s="29"/>
    </row>
    <row r="179" spans="42:47" x14ac:dyDescent="0.25">
      <c r="AP179" s="31"/>
      <c r="AQ179" s="31"/>
      <c r="AR179" s="31"/>
      <c r="AS179" s="29"/>
      <c r="AT179" s="29"/>
      <c r="AU179" s="29"/>
    </row>
    <row r="180" spans="42:47" x14ac:dyDescent="0.25">
      <c r="AP180" s="31"/>
      <c r="AQ180" s="31"/>
      <c r="AR180" s="31"/>
      <c r="AS180" s="29"/>
      <c r="AT180" s="29"/>
      <c r="AU180" s="29"/>
    </row>
    <row r="181" spans="42:47" x14ac:dyDescent="0.25">
      <c r="AP181" s="31"/>
      <c r="AQ181" s="31"/>
      <c r="AR181" s="31"/>
      <c r="AS181" s="29"/>
      <c r="AT181" s="29"/>
      <c r="AU181" s="29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Drop Down 5">
              <controlPr defaultSize="0" autoLine="0" autoPict="0">
                <anchor moveWithCells="1">
                  <from>
                    <xdr:col>44</xdr:col>
                    <xdr:colOff>66675</xdr:colOff>
                    <xdr:row>1</xdr:row>
                    <xdr:rowOff>0</xdr:rowOff>
                  </from>
                  <to>
                    <xdr:col>48</xdr:col>
                    <xdr:colOff>333375</xdr:colOff>
                    <xdr:row>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Constant Prices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 Mahabir-Dass</dc:creator>
  <cp:lastModifiedBy>Mark Ramlochan</cp:lastModifiedBy>
  <dcterms:created xsi:type="dcterms:W3CDTF">2021-09-06T16:45:33Z</dcterms:created>
  <dcterms:modified xsi:type="dcterms:W3CDTF">2023-01-16T17:09:22Z</dcterms:modified>
</cp:coreProperties>
</file>