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him lalgee\Desktop\Tourism Files\Website Tables\updated 2019 website tables\Tourism\"/>
    </mc:Choice>
  </mc:AlternateContent>
  <bookViews>
    <workbookView xWindow="0" yWindow="0" windowWidth="21600" windowHeight="10320"/>
  </bookViews>
  <sheets>
    <sheet name="Avg Annual Visitor Expenditur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 i="1" l="1"/>
  <c r="L17" i="1" l="1"/>
  <c r="K17" i="1"/>
  <c r="J17" i="1" l="1"/>
  <c r="I17" i="1" l="1"/>
  <c r="H17" i="1" l="1"/>
  <c r="H19" i="1" s="1"/>
  <c r="G17" i="1"/>
  <c r="G19" i="1" s="1"/>
  <c r="E17" i="1"/>
  <c r="E19" i="1" s="1"/>
  <c r="D17" i="1"/>
  <c r="D19" i="1" s="1"/>
  <c r="C17" i="1"/>
  <c r="C19" i="1" s="1"/>
  <c r="B17" i="1"/>
  <c r="B19" i="1" s="1"/>
</calcChain>
</file>

<file path=xl/sharedStrings.xml><?xml version="1.0" encoding="utf-8"?>
<sst xmlns="http://schemas.openxmlformats.org/spreadsheetml/2006/main" count="30" uniqueCount="30">
  <si>
    <t>*'2010</t>
  </si>
  <si>
    <t>2011</t>
  </si>
  <si>
    <t>2012</t>
  </si>
  <si>
    <t>*2013</t>
  </si>
  <si>
    <t>*2016</t>
  </si>
  <si>
    <t>Entertainment</t>
  </si>
  <si>
    <t>Accomodation /Meals</t>
  </si>
  <si>
    <t>Inter island Transport</t>
  </si>
  <si>
    <t>Land Transport</t>
  </si>
  <si>
    <t>Tours and sightseeing</t>
  </si>
  <si>
    <t>Groceries</t>
  </si>
  <si>
    <t xml:space="preserve">Shopping </t>
  </si>
  <si>
    <t>Medical</t>
  </si>
  <si>
    <t>Prepaid package</t>
  </si>
  <si>
    <t>Total visitor expenditure</t>
  </si>
  <si>
    <t>Total number of persons covered in the expenditure</t>
  </si>
  <si>
    <t>Average visitor expenditure</t>
  </si>
  <si>
    <t>*2010- Bird Flu- less persons covered</t>
  </si>
  <si>
    <t>*2013 Due to closure of office- 3 surveys conducted</t>
  </si>
  <si>
    <t>*2016-12 monthly surveys conducted</t>
  </si>
  <si>
    <r>
      <t xml:space="preserve">Average Visitor Expenditure is based on data collected from  </t>
    </r>
    <r>
      <rPr>
        <sz val="12"/>
        <color rgb="FFFF0000"/>
        <rFont val="Calibri"/>
        <family val="2"/>
        <scheme val="minor"/>
      </rPr>
      <t>Sample</t>
    </r>
    <r>
      <rPr>
        <sz val="12"/>
        <color theme="1"/>
        <rFont val="Calibri"/>
        <family val="2"/>
        <scheme val="minor"/>
      </rPr>
      <t xml:space="preserve"> Surveys of Departing Visitors.</t>
    </r>
  </si>
  <si>
    <t>Source: Central Statistical Office</t>
  </si>
  <si>
    <t>Survey of Departing Visitors (SODV)</t>
  </si>
  <si>
    <t>Other expenditure/Business Conference/H/Repairs</t>
  </si>
  <si>
    <t>*2020- 2 surveys conducted due to Covid 19.</t>
  </si>
  <si>
    <t>*Please note there was no carnival activity in 2021 due to the covid 19 pandemic</t>
  </si>
  <si>
    <t>* Borders re -opened on Saturday, July 17. 2021</t>
  </si>
  <si>
    <t>* International flights resumed to Tobago on 10.01.2022</t>
  </si>
  <si>
    <t>NB. Please note due to the Covid 19 Pandemic  the Government of Trinidad and Tobago announced  the closure of international borders to all travelers, including Trinidad and Tobago nationals, as of midnight on Sunday, March 22. 2020</t>
  </si>
  <si>
    <t xml:space="preserve">             Average Yearly Visitor Expenditure- Trinidad &amp; Tobago 2010-2022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</si>
</sst>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 &quot;-&quot;_);_(@_)"/>
    <numFmt numFmtId="165" formatCode="_(* #,##0.00_);_(* \(#,##0.00\);_(* &quot;-&quot;??_);_(@_)"/>
    <numFmt numFmtId="166" formatCode="_(* #,##0_);_(* \(#,##0\);_(* &quot;-&quot;??_);_(@_)"/>
    <numFmt numFmtId="167" formatCode="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sz val="12"/>
      <color theme="1"/>
      <name val="Times New Roman"/>
      <family val="1"/>
    </font>
    <font>
      <b/>
      <sz val="12"/>
      <color rgb="FFFF0000"/>
      <name val="Calibri"/>
      <family val="2"/>
    </font>
    <font>
      <b/>
      <sz val="12"/>
      <color rgb="FFFF0000"/>
      <name val="Calibri"/>
      <family val="2"/>
      <scheme val="minor"/>
    </font>
    <font>
      <b/>
      <sz val="12"/>
      <color theme="1"/>
      <name val="Calibri"/>
      <family val="2"/>
    </font>
    <font>
      <sz val="12"/>
      <color rgb="FFFF0000"/>
      <name val="Calibri"/>
      <family val="2"/>
      <scheme val="minor"/>
    </font>
    <font>
      <sz val="10.5"/>
      <color theme="1"/>
      <name val="Times New Roman"/>
      <family val="1"/>
    </font>
    <font>
      <b/>
      <sz val="12"/>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5" fontId="1" fillId="0" borderId="0" applyFont="0" applyFill="0" applyBorder="0" applyAlignment="0" applyProtection="0"/>
  </cellStyleXfs>
  <cellXfs count="44">
    <xf numFmtId="0" fontId="0" fillId="0" borderId="0" xfId="0"/>
    <xf numFmtId="0" fontId="4" fillId="0" borderId="0" xfId="0" applyFont="1"/>
    <xf numFmtId="0" fontId="4"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166" fontId="4" fillId="0" borderId="0" xfId="1" applyNumberFormat="1" applyFont="1"/>
    <xf numFmtId="0" fontId="4" fillId="0" borderId="1" xfId="0" applyFont="1" applyBorder="1" applyAlignment="1">
      <alignment horizontal="center"/>
    </xf>
    <xf numFmtId="0" fontId="6" fillId="0" borderId="1" xfId="0" quotePrefix="1" applyFont="1" applyBorder="1" applyAlignment="1">
      <alignment horizontal="center"/>
    </xf>
    <xf numFmtId="0" fontId="6" fillId="0" borderId="1" xfId="0" applyFont="1" applyFill="1" applyBorder="1" applyAlignment="1">
      <alignment horizontal="center"/>
    </xf>
    <xf numFmtId="0" fontId="3" fillId="0" borderId="1" xfId="0" applyFont="1" applyBorder="1" applyAlignment="1">
      <alignment horizontal="center"/>
    </xf>
    <xf numFmtId="0" fontId="6" fillId="0" borderId="1" xfId="0" applyFont="1" applyBorder="1" applyAlignment="1">
      <alignment horizontal="center"/>
    </xf>
    <xf numFmtId="1" fontId="8" fillId="0" borderId="1" xfId="0" applyNumberFormat="1" applyFont="1" applyBorder="1" applyAlignment="1">
      <alignment horizontal="center"/>
    </xf>
    <xf numFmtId="0" fontId="10" fillId="0" borderId="1" xfId="0" applyFont="1" applyBorder="1" applyAlignment="1">
      <alignment horizontal="center"/>
    </xf>
    <xf numFmtId="0" fontId="0" fillId="0" borderId="0" xfId="0" applyBorder="1"/>
    <xf numFmtId="0" fontId="2" fillId="0" borderId="0" xfId="0" applyFont="1" applyBorder="1"/>
    <xf numFmtId="167" fontId="0" fillId="0" borderId="0" xfId="0" applyNumberFormat="1" applyBorder="1"/>
    <xf numFmtId="0" fontId="12" fillId="0" borderId="0" xfId="0" applyFont="1" applyBorder="1" applyAlignment="1">
      <alignment horizontal="center" vertical="top" wrapText="1"/>
    </xf>
    <xf numFmtId="0" fontId="5" fillId="0" borderId="0" xfId="0" quotePrefix="1" applyFont="1" applyAlignment="1">
      <alignment horizontal="center"/>
    </xf>
    <xf numFmtId="1" fontId="3" fillId="0" borderId="1" xfId="0" applyNumberFormat="1" applyFont="1" applyBorder="1" applyAlignment="1">
      <alignment horizontal="center"/>
    </xf>
    <xf numFmtId="3" fontId="4" fillId="0" borderId="1" xfId="1" applyNumberFormat="1" applyFont="1" applyBorder="1" applyAlignment="1">
      <alignment horizontal="center"/>
    </xf>
    <xf numFmtId="3" fontId="7" fillId="0" borderId="1" xfId="0" applyNumberFormat="1" applyFont="1" applyFill="1" applyBorder="1" applyAlignment="1">
      <alignment horizontal="center" wrapText="1"/>
    </xf>
    <xf numFmtId="3" fontId="7" fillId="0" borderId="1" xfId="0" applyNumberFormat="1" applyFont="1" applyBorder="1" applyAlignment="1">
      <alignment horizontal="center" wrapText="1"/>
    </xf>
    <xf numFmtId="3" fontId="7" fillId="0" borderId="1" xfId="0" applyNumberFormat="1" applyFont="1" applyBorder="1" applyAlignment="1">
      <alignment horizontal="center"/>
    </xf>
    <xf numFmtId="3" fontId="0" fillId="0" borderId="1" xfId="0" applyNumberFormat="1" applyBorder="1" applyAlignment="1">
      <alignment horizontal="center"/>
    </xf>
    <xf numFmtId="3" fontId="0" fillId="0" borderId="1" xfId="0" applyNumberFormat="1" applyBorder="1"/>
    <xf numFmtId="3" fontId="4" fillId="0" borderId="1" xfId="1" applyNumberFormat="1" applyFont="1" applyFill="1" applyBorder="1" applyAlignment="1">
      <alignment horizontal="center"/>
    </xf>
    <xf numFmtId="3" fontId="4" fillId="0" borderId="1" xfId="0" applyNumberFormat="1" applyFont="1" applyFill="1" applyBorder="1" applyAlignment="1">
      <alignment horizontal="center"/>
    </xf>
    <xf numFmtId="3" fontId="4" fillId="0" borderId="1" xfId="0" applyNumberFormat="1" applyFont="1" applyBorder="1" applyAlignment="1">
      <alignment horizontal="center"/>
    </xf>
    <xf numFmtId="3" fontId="6" fillId="0" borderId="1" xfId="0" applyNumberFormat="1" applyFont="1" applyBorder="1" applyAlignment="1">
      <alignment horizontal="center"/>
    </xf>
    <xf numFmtId="3" fontId="6" fillId="0" borderId="1" xfId="0" applyNumberFormat="1" applyFont="1" applyFill="1" applyBorder="1" applyAlignment="1">
      <alignment horizontal="center"/>
    </xf>
    <xf numFmtId="3" fontId="6" fillId="0" borderId="1" xfId="0" applyNumberFormat="1" applyFont="1" applyBorder="1" applyAlignment="1">
      <alignment horizontal="center" wrapText="1"/>
    </xf>
    <xf numFmtId="3" fontId="6" fillId="0" borderId="1" xfId="0" applyNumberFormat="1" applyFont="1" applyBorder="1"/>
    <xf numFmtId="3" fontId="9" fillId="0" borderId="1" xfId="0" applyNumberFormat="1" applyFont="1" applyBorder="1" applyAlignment="1">
      <alignment horizontal="center"/>
    </xf>
    <xf numFmtId="3" fontId="9" fillId="0" borderId="1" xfId="0" applyNumberFormat="1" applyFont="1" applyFill="1" applyBorder="1" applyAlignment="1">
      <alignment horizontal="center"/>
    </xf>
    <xf numFmtId="3" fontId="9" fillId="0" borderId="1" xfId="0" applyNumberFormat="1" applyFont="1" applyBorder="1"/>
    <xf numFmtId="3" fontId="13" fillId="0" borderId="1" xfId="0" applyNumberFormat="1" applyFont="1" applyBorder="1"/>
    <xf numFmtId="0" fontId="2" fillId="0" borderId="0" xfId="0" applyFont="1" applyFill="1" applyBorder="1" applyAlignment="1"/>
    <xf numFmtId="0" fontId="2" fillId="0" borderId="0" xfId="0" applyFont="1"/>
    <xf numFmtId="0" fontId="10" fillId="0" borderId="0" xfId="0" applyFont="1" applyBorder="1" applyAlignment="1">
      <alignment horizontal="center"/>
    </xf>
    <xf numFmtId="0" fontId="4" fillId="0" borderId="0" xfId="0" applyFont="1" applyBorder="1" applyAlignment="1">
      <alignment horizontal="center"/>
    </xf>
    <xf numFmtId="0" fontId="11" fillId="0" borderId="0" xfId="0" applyFont="1" applyFill="1" applyBorder="1" applyAlignment="1">
      <alignment horizontal="center"/>
    </xf>
    <xf numFmtId="0" fontId="6" fillId="0" borderId="0" xfId="0" applyFont="1" applyBorder="1" applyAlignment="1">
      <alignment horizontal="center"/>
    </xf>
    <xf numFmtId="164" fontId="4" fillId="0" borderId="0" xfId="0" applyNumberFormat="1" applyFont="1" applyBorder="1" applyAlignment="1">
      <alignment horizontal="center"/>
    </xf>
    <xf numFmtId="164" fontId="4" fillId="0" borderId="0" xfId="0" applyNumberFormat="1"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9"/>
  <sheetViews>
    <sheetView tabSelected="1" zoomScale="90" zoomScaleNormal="90" workbookViewId="0">
      <selection activeCell="Q20" sqref="Q20"/>
    </sheetView>
  </sheetViews>
  <sheetFormatPr defaultRowHeight="15" x14ac:dyDescent="0.25"/>
  <cols>
    <col min="1" max="1" width="54.7109375" customWidth="1"/>
    <col min="2" max="3" width="11" customWidth="1"/>
    <col min="4" max="4" width="12" customWidth="1"/>
    <col min="5" max="5" width="12.140625" customWidth="1"/>
    <col min="6" max="6" width="11.5703125" customWidth="1"/>
    <col min="7" max="7" width="13.140625" customWidth="1"/>
    <col min="8" max="8" width="11.28515625" customWidth="1"/>
    <col min="9" max="9" width="11.42578125" customWidth="1"/>
    <col min="10" max="10" width="12.28515625" customWidth="1"/>
    <col min="11" max="11" width="11.28515625" customWidth="1"/>
    <col min="12" max="12" width="11.5703125" bestFit="1" customWidth="1"/>
    <col min="13" max="13" width="12" customWidth="1"/>
  </cols>
  <sheetData>
    <row r="3" spans="1:13" ht="21" x14ac:dyDescent="0.35">
      <c r="A3" s="1"/>
      <c r="B3" s="2"/>
      <c r="C3" s="3"/>
      <c r="D3" s="3"/>
      <c r="E3" s="3" t="s">
        <v>29</v>
      </c>
      <c r="F3" s="3"/>
      <c r="G3" s="3"/>
      <c r="H3" s="3"/>
      <c r="I3" s="17"/>
    </row>
    <row r="4" spans="1:13" ht="15.75" x14ac:dyDescent="0.25">
      <c r="A4" s="1"/>
      <c r="D4" s="5"/>
    </row>
    <row r="5" spans="1:13" ht="15.75" x14ac:dyDescent="0.25">
      <c r="A5" s="6"/>
      <c r="B5" s="7" t="s">
        <v>0</v>
      </c>
      <c r="C5" s="7" t="s">
        <v>1</v>
      </c>
      <c r="D5" s="7" t="s">
        <v>2</v>
      </c>
      <c r="E5" s="8" t="s">
        <v>3</v>
      </c>
      <c r="F5" s="9">
        <v>2014</v>
      </c>
      <c r="G5" s="9">
        <v>2015</v>
      </c>
      <c r="H5" s="9" t="s">
        <v>4</v>
      </c>
      <c r="I5" s="9">
        <v>2017</v>
      </c>
      <c r="J5" s="9">
        <v>2018</v>
      </c>
      <c r="K5" s="9">
        <v>2019</v>
      </c>
      <c r="L5" s="18">
        <v>2020</v>
      </c>
      <c r="M5" s="18">
        <v>2022</v>
      </c>
    </row>
    <row r="6" spans="1:13" ht="15.75" x14ac:dyDescent="0.25">
      <c r="A6" s="6" t="s">
        <v>5</v>
      </c>
      <c r="B6" s="19">
        <v>3021542</v>
      </c>
      <c r="C6" s="19">
        <v>4365161</v>
      </c>
      <c r="D6" s="19">
        <v>6611785</v>
      </c>
      <c r="E6" s="20">
        <v>5248297</v>
      </c>
      <c r="F6" s="21">
        <v>8428185</v>
      </c>
      <c r="G6" s="22">
        <v>7174017</v>
      </c>
      <c r="H6" s="23">
        <v>12571511</v>
      </c>
      <c r="I6" s="23">
        <v>12840479</v>
      </c>
      <c r="J6" s="23">
        <v>10276883.679999957</v>
      </c>
      <c r="K6" s="23">
        <v>13560542.909999995</v>
      </c>
      <c r="L6" s="24">
        <v>13177656</v>
      </c>
      <c r="M6" s="24">
        <v>1575495</v>
      </c>
    </row>
    <row r="7" spans="1:13" ht="15.75" x14ac:dyDescent="0.25">
      <c r="A7" s="6" t="s">
        <v>6</v>
      </c>
      <c r="B7" s="19">
        <v>4319118</v>
      </c>
      <c r="C7" s="19">
        <v>9131128</v>
      </c>
      <c r="D7" s="19">
        <v>11195033</v>
      </c>
      <c r="E7" s="20">
        <v>7729953</v>
      </c>
      <c r="F7" s="21">
        <v>11600314</v>
      </c>
      <c r="G7" s="22">
        <v>10526490</v>
      </c>
      <c r="H7" s="23">
        <v>31553849</v>
      </c>
      <c r="I7" s="23">
        <v>20824633</v>
      </c>
      <c r="J7" s="23">
        <v>14316198.229999978</v>
      </c>
      <c r="K7" s="23">
        <v>14982576.689999972</v>
      </c>
      <c r="L7" s="24">
        <v>8967344</v>
      </c>
      <c r="M7" s="24">
        <v>6778666</v>
      </c>
    </row>
    <row r="8" spans="1:13" ht="15.75" x14ac:dyDescent="0.25">
      <c r="A8" s="6" t="s">
        <v>7</v>
      </c>
      <c r="B8" s="19">
        <v>89485</v>
      </c>
      <c r="C8" s="19">
        <v>222720</v>
      </c>
      <c r="D8" s="19">
        <v>247002</v>
      </c>
      <c r="E8" s="20">
        <v>143558</v>
      </c>
      <c r="F8" s="21">
        <v>194028</v>
      </c>
      <c r="G8" s="22">
        <v>193398</v>
      </c>
      <c r="H8" s="23">
        <v>461636</v>
      </c>
      <c r="I8" s="23">
        <v>378968</v>
      </c>
      <c r="J8" s="23">
        <v>205478.20000000022</v>
      </c>
      <c r="K8" s="23">
        <v>227963.41999999949</v>
      </c>
      <c r="L8" s="24">
        <v>140232</v>
      </c>
      <c r="M8" s="24">
        <v>87975</v>
      </c>
    </row>
    <row r="9" spans="1:13" ht="15.75" x14ac:dyDescent="0.25">
      <c r="A9" s="6" t="s">
        <v>8</v>
      </c>
      <c r="B9" s="25">
        <v>939848</v>
      </c>
      <c r="C9" s="25">
        <v>1820543</v>
      </c>
      <c r="D9" s="25">
        <v>2165024</v>
      </c>
      <c r="E9" s="20">
        <v>1536792</v>
      </c>
      <c r="F9" s="21">
        <v>2353464</v>
      </c>
      <c r="G9" s="22">
        <v>1929688</v>
      </c>
      <c r="H9" s="23">
        <v>5717867</v>
      </c>
      <c r="I9" s="23">
        <v>4267630</v>
      </c>
      <c r="J9" s="23">
        <v>3014279.2800000007</v>
      </c>
      <c r="K9" s="23">
        <v>3110583.9599999995</v>
      </c>
      <c r="L9" s="24">
        <v>1672678</v>
      </c>
      <c r="M9" s="24">
        <v>1495988</v>
      </c>
    </row>
    <row r="10" spans="1:13" ht="15.75" x14ac:dyDescent="0.25">
      <c r="A10" s="6" t="s">
        <v>9</v>
      </c>
      <c r="B10" s="25">
        <v>113401</v>
      </c>
      <c r="C10" s="25">
        <v>273540</v>
      </c>
      <c r="D10" s="25">
        <v>526845</v>
      </c>
      <c r="E10" s="20">
        <v>306767</v>
      </c>
      <c r="F10" s="21">
        <v>411732</v>
      </c>
      <c r="G10" s="22">
        <v>323622</v>
      </c>
      <c r="H10" s="23">
        <v>1047438</v>
      </c>
      <c r="I10" s="23">
        <v>629092</v>
      </c>
      <c r="J10" s="23">
        <v>361443.77000000031</v>
      </c>
      <c r="K10" s="23">
        <v>340571.40000000031</v>
      </c>
      <c r="L10" s="24">
        <v>100937</v>
      </c>
      <c r="M10" s="24">
        <v>91674</v>
      </c>
    </row>
    <row r="11" spans="1:13" ht="15.75" x14ac:dyDescent="0.25">
      <c r="A11" s="6" t="s">
        <v>10</v>
      </c>
      <c r="B11" s="25">
        <v>792117</v>
      </c>
      <c r="C11" s="25">
        <v>2186445</v>
      </c>
      <c r="D11" s="25">
        <v>2317845</v>
      </c>
      <c r="E11" s="20">
        <v>1524925</v>
      </c>
      <c r="F11" s="21">
        <v>2616367</v>
      </c>
      <c r="G11" s="22">
        <v>2365255</v>
      </c>
      <c r="H11" s="23">
        <v>6037211</v>
      </c>
      <c r="I11" s="23">
        <v>4173585</v>
      </c>
      <c r="J11" s="23">
        <v>2547079.61</v>
      </c>
      <c r="K11" s="23">
        <v>2484926.9999999907</v>
      </c>
      <c r="L11" s="24">
        <v>1074300</v>
      </c>
      <c r="M11" s="24">
        <v>2444591</v>
      </c>
    </row>
    <row r="12" spans="1:13" ht="15.75" x14ac:dyDescent="0.25">
      <c r="A12" s="6" t="s">
        <v>11</v>
      </c>
      <c r="B12" s="25">
        <v>896408</v>
      </c>
      <c r="C12" s="25">
        <v>2064958</v>
      </c>
      <c r="D12" s="25">
        <v>1995798</v>
      </c>
      <c r="E12" s="20">
        <v>1521997</v>
      </c>
      <c r="F12" s="21">
        <v>2330210</v>
      </c>
      <c r="G12" s="22">
        <v>2242470</v>
      </c>
      <c r="H12" s="23">
        <v>4498435</v>
      </c>
      <c r="I12" s="23">
        <v>3705419</v>
      </c>
      <c r="J12" s="23">
        <v>2893838.2900000042</v>
      </c>
      <c r="K12" s="23">
        <v>2981011.760000003</v>
      </c>
      <c r="L12" s="24">
        <v>1619898</v>
      </c>
      <c r="M12" s="24">
        <v>1253131</v>
      </c>
    </row>
    <row r="13" spans="1:13" ht="15.75" x14ac:dyDescent="0.25">
      <c r="A13" s="6" t="s">
        <v>12</v>
      </c>
      <c r="B13" s="25">
        <v>79886</v>
      </c>
      <c r="C13" s="25">
        <v>239764</v>
      </c>
      <c r="D13" s="25">
        <v>91436</v>
      </c>
      <c r="E13" s="20">
        <v>250319</v>
      </c>
      <c r="F13" s="21">
        <v>322129</v>
      </c>
      <c r="G13" s="22">
        <v>295507</v>
      </c>
      <c r="H13" s="23">
        <v>1180079</v>
      </c>
      <c r="I13" s="23">
        <v>927216</v>
      </c>
      <c r="J13" s="23">
        <v>601661.90000000061</v>
      </c>
      <c r="K13" s="23">
        <v>1046297.3899999978</v>
      </c>
      <c r="L13" s="24">
        <v>192593</v>
      </c>
      <c r="M13" s="24">
        <v>925764</v>
      </c>
    </row>
    <row r="14" spans="1:13" ht="15.75" x14ac:dyDescent="0.25">
      <c r="A14" s="6" t="s">
        <v>23</v>
      </c>
      <c r="B14" s="25">
        <v>982494</v>
      </c>
      <c r="C14" s="25">
        <v>1209006</v>
      </c>
      <c r="D14" s="25">
        <v>1146350</v>
      </c>
      <c r="E14" s="20">
        <v>1108860</v>
      </c>
      <c r="F14" s="21">
        <v>1906724</v>
      </c>
      <c r="G14" s="22">
        <v>1949420</v>
      </c>
      <c r="H14" s="23">
        <v>8439730</v>
      </c>
      <c r="I14" s="23">
        <v>4186871</v>
      </c>
      <c r="J14" s="23">
        <v>2944305</v>
      </c>
      <c r="K14" s="23">
        <v>3973620.1500000022</v>
      </c>
      <c r="L14" s="24">
        <v>1164680</v>
      </c>
      <c r="M14" s="24">
        <v>2869258</v>
      </c>
    </row>
    <row r="15" spans="1:13" ht="15.75" x14ac:dyDescent="0.25">
      <c r="A15" s="6" t="s">
        <v>13</v>
      </c>
      <c r="B15" s="25">
        <v>1541761</v>
      </c>
      <c r="C15" s="25">
        <v>4829810</v>
      </c>
      <c r="D15" s="25">
        <v>6380878</v>
      </c>
      <c r="E15" s="20">
        <v>4416739</v>
      </c>
      <c r="F15" s="21">
        <v>8857250</v>
      </c>
      <c r="G15" s="22">
        <v>7512242</v>
      </c>
      <c r="H15" s="23">
        <v>15036298</v>
      </c>
      <c r="I15" s="23">
        <v>6782681</v>
      </c>
      <c r="J15" s="23">
        <v>6339634.4800000209</v>
      </c>
      <c r="K15" s="23">
        <v>5503966.4599999879</v>
      </c>
      <c r="L15" s="24">
        <v>2268582</v>
      </c>
      <c r="M15" s="24">
        <v>1390741</v>
      </c>
    </row>
    <row r="16" spans="1:13" ht="15.75" x14ac:dyDescent="0.25">
      <c r="A16" s="6"/>
      <c r="B16" s="23"/>
      <c r="C16" s="25"/>
      <c r="D16" s="23"/>
      <c r="E16" s="26"/>
      <c r="F16" s="27"/>
      <c r="G16" s="23"/>
      <c r="H16" s="23"/>
      <c r="I16" s="23"/>
      <c r="J16" s="23"/>
      <c r="K16" s="23"/>
      <c r="L16" s="24"/>
      <c r="M16" s="24"/>
    </row>
    <row r="17" spans="1:13" ht="15.75" x14ac:dyDescent="0.25">
      <c r="A17" s="10" t="s">
        <v>14</v>
      </c>
      <c r="B17" s="28">
        <f>SUM(B6:B15)</f>
        <v>12776060</v>
      </c>
      <c r="C17" s="28">
        <f>SUM(C6:C16)</f>
        <v>26343075</v>
      </c>
      <c r="D17" s="28">
        <f>SUM(D6:D15)</f>
        <v>32677996</v>
      </c>
      <c r="E17" s="29">
        <f>SUM(E6:E15)</f>
        <v>23788207</v>
      </c>
      <c r="F17" s="30">
        <v>39020403</v>
      </c>
      <c r="G17" s="28">
        <f t="shared" ref="G17:L17" si="0">SUM(G6:G15)</f>
        <v>34512109</v>
      </c>
      <c r="H17" s="28">
        <f t="shared" si="0"/>
        <v>86544054</v>
      </c>
      <c r="I17" s="28">
        <f t="shared" si="0"/>
        <v>58716574</v>
      </c>
      <c r="J17" s="28">
        <f t="shared" si="0"/>
        <v>43500802.43999996</v>
      </c>
      <c r="K17" s="28">
        <f t="shared" si="0"/>
        <v>48212061.139999948</v>
      </c>
      <c r="L17" s="31">
        <f t="shared" si="0"/>
        <v>30378900</v>
      </c>
      <c r="M17" s="31">
        <f t="shared" ref="M17" si="1">SUM(M6:M15)</f>
        <v>18913283</v>
      </c>
    </row>
    <row r="18" spans="1:13" ht="15.75" x14ac:dyDescent="0.25">
      <c r="A18" s="11" t="s">
        <v>15</v>
      </c>
      <c r="B18" s="32">
        <v>2036</v>
      </c>
      <c r="C18" s="32">
        <v>4536</v>
      </c>
      <c r="D18" s="32">
        <v>4888</v>
      </c>
      <c r="E18" s="33">
        <v>3109</v>
      </c>
      <c r="F18" s="32">
        <v>4759</v>
      </c>
      <c r="G18" s="32">
        <v>4137</v>
      </c>
      <c r="H18" s="32">
        <v>12850</v>
      </c>
      <c r="I18" s="32">
        <v>8673</v>
      </c>
      <c r="J18" s="32">
        <v>6161</v>
      </c>
      <c r="K18" s="32">
        <v>5832</v>
      </c>
      <c r="L18" s="34">
        <v>2851</v>
      </c>
      <c r="M18" s="34">
        <v>2690</v>
      </c>
    </row>
    <row r="19" spans="1:13" ht="15.75" x14ac:dyDescent="0.25">
      <c r="A19" s="12" t="s">
        <v>16</v>
      </c>
      <c r="B19" s="28">
        <f t="shared" ref="B19:E19" si="2">B17/B18</f>
        <v>6275.0785854616897</v>
      </c>
      <c r="C19" s="28">
        <f t="shared" si="2"/>
        <v>5807.556216931217</v>
      </c>
      <c r="D19" s="28">
        <f t="shared" si="2"/>
        <v>6685.3510638297876</v>
      </c>
      <c r="E19" s="29">
        <f t="shared" si="2"/>
        <v>7651.4014152460595</v>
      </c>
      <c r="F19" s="30">
        <v>8199</v>
      </c>
      <c r="G19" s="28">
        <f>+G17/G18</f>
        <v>8342.3033599226492</v>
      </c>
      <c r="H19" s="28">
        <f>+H17/H18</f>
        <v>6734.9458365758755</v>
      </c>
      <c r="I19" s="28">
        <v>6770</v>
      </c>
      <c r="J19" s="28">
        <v>7061</v>
      </c>
      <c r="K19" s="28">
        <v>8267</v>
      </c>
      <c r="L19" s="35">
        <v>10656</v>
      </c>
      <c r="M19" s="35">
        <v>7031</v>
      </c>
    </row>
    <row r="20" spans="1:13" ht="15.75" x14ac:dyDescent="0.25">
      <c r="A20" s="38"/>
      <c r="B20" s="39"/>
      <c r="C20" s="39"/>
      <c r="D20" s="39"/>
      <c r="E20" s="40"/>
      <c r="F20" s="39"/>
      <c r="G20" s="39"/>
      <c r="H20" s="39"/>
      <c r="I20" s="39"/>
      <c r="J20" s="39"/>
    </row>
    <row r="21" spans="1:13" ht="15.75" x14ac:dyDescent="0.25">
      <c r="A21" s="41"/>
      <c r="B21" s="42"/>
      <c r="C21" s="42"/>
      <c r="D21" s="42"/>
      <c r="E21" s="43"/>
      <c r="F21" s="42"/>
      <c r="G21" s="42"/>
      <c r="H21" s="42"/>
      <c r="I21" s="42"/>
      <c r="J21" s="42"/>
    </row>
    <row r="22" spans="1:13" ht="15.75" x14ac:dyDescent="0.25">
      <c r="A22" s="1"/>
      <c r="B22" t="s">
        <v>17</v>
      </c>
      <c r="E22" s="13" t="s">
        <v>18</v>
      </c>
      <c r="F22" s="13"/>
      <c r="H22" t="s">
        <v>19</v>
      </c>
      <c r="K22" t="s">
        <v>24</v>
      </c>
    </row>
    <row r="23" spans="1:13" ht="15.75" x14ac:dyDescent="0.25">
      <c r="A23" s="1"/>
      <c r="E23" s="14"/>
      <c r="F23" s="15"/>
      <c r="G23" s="13" t="s">
        <v>21</v>
      </c>
      <c r="H23" s="15"/>
      <c r="I23" s="13"/>
    </row>
    <row r="24" spans="1:13" ht="15.75" x14ac:dyDescent="0.25">
      <c r="A24" s="1" t="s">
        <v>20</v>
      </c>
      <c r="E24" s="16"/>
      <c r="F24" s="16"/>
      <c r="G24" t="s">
        <v>22</v>
      </c>
    </row>
    <row r="25" spans="1:13" ht="15.75" x14ac:dyDescent="0.25">
      <c r="A25" s="1"/>
      <c r="G25" s="4"/>
      <c r="H25" s="4"/>
    </row>
    <row r="26" spans="1:13" x14ac:dyDescent="0.25">
      <c r="A26" s="37" t="s">
        <v>28</v>
      </c>
    </row>
    <row r="27" spans="1:13" x14ac:dyDescent="0.25">
      <c r="A27" s="37" t="s">
        <v>26</v>
      </c>
    </row>
    <row r="28" spans="1:13" x14ac:dyDescent="0.25">
      <c r="A28" s="37" t="s">
        <v>27</v>
      </c>
    </row>
    <row r="29" spans="1:13" x14ac:dyDescent="0.25">
      <c r="A29" s="36" t="s">
        <v>25</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Avg Annual Visitor Expenditure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gomatee madhosingh</dc:creator>
  <cp:lastModifiedBy>bhim lalgee</cp:lastModifiedBy>
  <dcterms:created xsi:type="dcterms:W3CDTF">2019-06-07T11:57:25Z</dcterms:created>
  <dcterms:modified xsi:type="dcterms:W3CDTF">2023-01-03T14:57:00Z</dcterms:modified>
</cp:coreProperties>
</file>