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rey charles\Downloads\MOE Report\"/>
    </mc:Choice>
  </mc:AlternateContent>
  <bookViews>
    <workbookView xWindow="0" yWindow="0" windowWidth="25410" windowHeight="12750"/>
  </bookViews>
  <sheets>
    <sheet name="16.1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3" l="1"/>
  <c r="I109" i="3"/>
  <c r="K109" i="3" s="1"/>
  <c r="G109" i="3"/>
  <c r="M109" i="3" s="1"/>
  <c r="F109" i="3"/>
  <c r="H109" i="3" s="1"/>
  <c r="D109" i="3"/>
  <c r="C109" i="3"/>
  <c r="L109" i="3" s="1"/>
  <c r="N109" i="3" s="1"/>
  <c r="M108" i="3"/>
  <c r="L108" i="3"/>
  <c r="N108" i="3" s="1"/>
  <c r="K108" i="3"/>
  <c r="H108" i="3"/>
  <c r="E108" i="3"/>
  <c r="M107" i="3"/>
  <c r="L107" i="3"/>
  <c r="N107" i="3" s="1"/>
  <c r="K107" i="3"/>
  <c r="H107" i="3"/>
  <c r="E107" i="3"/>
  <c r="M106" i="3"/>
  <c r="L106" i="3"/>
  <c r="N106" i="3" s="1"/>
  <c r="K106" i="3"/>
  <c r="H106" i="3"/>
  <c r="E106" i="3"/>
  <c r="M105" i="3"/>
  <c r="L105" i="3"/>
  <c r="N105" i="3" s="1"/>
  <c r="K105" i="3"/>
  <c r="H105" i="3"/>
  <c r="E105" i="3"/>
  <c r="M104" i="3"/>
  <c r="L104" i="3"/>
  <c r="N104" i="3" s="1"/>
  <c r="K104" i="3"/>
  <c r="H104" i="3"/>
  <c r="E104" i="3"/>
  <c r="M103" i="3"/>
  <c r="L103" i="3"/>
  <c r="N103" i="3" s="1"/>
  <c r="K103" i="3"/>
  <c r="H103" i="3"/>
  <c r="E103" i="3"/>
  <c r="M102" i="3"/>
  <c r="L102" i="3"/>
  <c r="N102" i="3" s="1"/>
  <c r="K102" i="3"/>
  <c r="H102" i="3"/>
  <c r="E102" i="3"/>
  <c r="M101" i="3"/>
  <c r="L101" i="3"/>
  <c r="N101" i="3" s="1"/>
  <c r="K101" i="3"/>
  <c r="H101" i="3"/>
  <c r="E101" i="3"/>
  <c r="M100" i="3"/>
  <c r="L100" i="3"/>
  <c r="N100" i="3" s="1"/>
  <c r="K100" i="3"/>
  <c r="H100" i="3"/>
  <c r="E100" i="3"/>
  <c r="H87" i="3"/>
  <c r="G87" i="3"/>
  <c r="I87" i="3" s="1"/>
  <c r="I86" i="3"/>
  <c r="I85" i="3"/>
  <c r="I84" i="3"/>
  <c r="I83" i="3"/>
  <c r="I82" i="3"/>
  <c r="I81" i="3"/>
  <c r="I80" i="3"/>
  <c r="I79" i="3"/>
  <c r="H73" i="3"/>
  <c r="G73" i="3"/>
  <c r="I73" i="3" s="1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H52" i="3"/>
  <c r="H92" i="3" s="1"/>
  <c r="G52" i="3"/>
  <c r="G92" i="3" s="1"/>
  <c r="I92" i="3" s="1"/>
  <c r="I51" i="3"/>
  <c r="I50" i="3"/>
  <c r="I49" i="3"/>
  <c r="I48" i="3"/>
  <c r="J37" i="3"/>
  <c r="I37" i="3"/>
  <c r="K37" i="3" s="1"/>
  <c r="G37" i="3"/>
  <c r="F37" i="3"/>
  <c r="L37" i="3" s="1"/>
  <c r="N37" i="3" s="1"/>
  <c r="D37" i="3"/>
  <c r="M37" i="3" s="1"/>
  <c r="C37" i="3"/>
  <c r="E37" i="3" s="1"/>
  <c r="M36" i="3"/>
  <c r="L36" i="3"/>
  <c r="N36" i="3" s="1"/>
  <c r="K36" i="3"/>
  <c r="H36" i="3"/>
  <c r="E36" i="3"/>
  <c r="M35" i="3"/>
  <c r="L35" i="3"/>
  <c r="N35" i="3" s="1"/>
  <c r="K35" i="3"/>
  <c r="H35" i="3"/>
  <c r="E35" i="3"/>
  <c r="M34" i="3"/>
  <c r="L34" i="3"/>
  <c r="N34" i="3" s="1"/>
  <c r="K34" i="3"/>
  <c r="H34" i="3"/>
  <c r="E34" i="3"/>
  <c r="M33" i="3"/>
  <c r="L33" i="3"/>
  <c r="N33" i="3" s="1"/>
  <c r="K33" i="3"/>
  <c r="H33" i="3"/>
  <c r="E33" i="3"/>
  <c r="M32" i="3"/>
  <c r="L32" i="3"/>
  <c r="N32" i="3" s="1"/>
  <c r="K32" i="3"/>
  <c r="H32" i="3"/>
  <c r="E32" i="3"/>
  <c r="M31" i="3"/>
  <c r="L31" i="3"/>
  <c r="N31" i="3" s="1"/>
  <c r="K31" i="3"/>
  <c r="H31" i="3"/>
  <c r="E31" i="3"/>
  <c r="M30" i="3"/>
  <c r="L30" i="3"/>
  <c r="N30" i="3" s="1"/>
  <c r="K30" i="3"/>
  <c r="H30" i="3"/>
  <c r="E30" i="3"/>
  <c r="M29" i="3"/>
  <c r="L29" i="3"/>
  <c r="N29" i="3" s="1"/>
  <c r="K29" i="3"/>
  <c r="H29" i="3"/>
  <c r="E29" i="3"/>
  <c r="M28" i="3"/>
  <c r="L28" i="3"/>
  <c r="N28" i="3" s="1"/>
  <c r="K28" i="3"/>
  <c r="H28" i="3"/>
  <c r="E28" i="3"/>
  <c r="C20" i="3"/>
  <c r="B20" i="3"/>
  <c r="D20" i="3" s="1"/>
  <c r="D19" i="3"/>
  <c r="D18" i="3"/>
  <c r="D17" i="3"/>
  <c r="C10" i="3"/>
  <c r="B10" i="3"/>
  <c r="D10" i="3" s="1"/>
  <c r="D9" i="3"/>
  <c r="D8" i="3"/>
  <c r="D7" i="3"/>
  <c r="H37" i="3" l="1"/>
  <c r="E109" i="3"/>
  <c r="I52" i="3"/>
</calcChain>
</file>

<file path=xl/sharedStrings.xml><?xml version="1.0" encoding="utf-8"?>
<sst xmlns="http://schemas.openxmlformats.org/spreadsheetml/2006/main" count="143" uniqueCount="69">
  <si>
    <t>Agencies</t>
  </si>
  <si>
    <t>M</t>
  </si>
  <si>
    <t>F</t>
  </si>
  <si>
    <t>T</t>
  </si>
  <si>
    <t>COSTAATT</t>
  </si>
  <si>
    <t>UTT</t>
  </si>
  <si>
    <t>UWI</t>
  </si>
  <si>
    <t>Total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</si>
  <si>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</si>
  <si>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</si>
  <si>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</si>
  <si>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</si>
  <si>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</si>
  <si>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</si>
  <si>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</si>
  <si>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</si>
  <si>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+ years</t>
  </si>
  <si>
    <t>Total Enrolment at the Tertiary Education Level by Agency and Sex - Public</t>
  </si>
  <si>
    <t>Total Enrolment at the Tertiary Education Level by Age Group, Agency and Sex - Public</t>
  </si>
  <si>
    <t>Schools</t>
  </si>
  <si>
    <t>School of Liberal Arts and Human Services</t>
  </si>
  <si>
    <t>School of Business and Information Technologies</t>
  </si>
  <si>
    <t>School of Nursing, Health and Environmental Sciences</t>
  </si>
  <si>
    <t>Ken Gordon School of Journalism and Communication Studies</t>
  </si>
  <si>
    <t>Academic Areas</t>
  </si>
  <si>
    <t>Biosciences, Agriculture and Food Technologies</t>
  </si>
  <si>
    <t>Civil Engineering</t>
  </si>
  <si>
    <t xml:space="preserve">Design and Manufacturing Engineering </t>
  </si>
  <si>
    <t>Education Programmes</t>
  </si>
  <si>
    <t>Fashion and Design</t>
  </si>
  <si>
    <t>Health Sciences and Biomedical Engineering</t>
  </si>
  <si>
    <t>Information and Communication Technology</t>
  </si>
  <si>
    <t>Marine Sciences and Environmental Studies</t>
  </si>
  <si>
    <t>Maritime Studies</t>
  </si>
  <si>
    <t>Performing Arts</t>
  </si>
  <si>
    <t>Petroleum Engineering</t>
  </si>
  <si>
    <t>Process Engineering</t>
  </si>
  <si>
    <t>Sports and Leisure Studies</t>
  </si>
  <si>
    <t>Utilities Engineering</t>
  </si>
  <si>
    <t>Faculties</t>
  </si>
  <si>
    <t>Science and Agriculture</t>
  </si>
  <si>
    <t>Engineering</t>
  </si>
  <si>
    <t>Humanities and Education</t>
  </si>
  <si>
    <t>Law</t>
  </si>
  <si>
    <t>Medical Sciences</t>
  </si>
  <si>
    <t>Social Sciences</t>
  </si>
  <si>
    <t>Food and Agriculture</t>
  </si>
  <si>
    <t>Science and Technology</t>
  </si>
  <si>
    <t>All Agencies</t>
  </si>
  <si>
    <t>Total Completing Bachelor Degrees</t>
  </si>
  <si>
    <t>COSTAATT - College of Science, Technology and Applied Arts of Trinidad and Tobago</t>
  </si>
  <si>
    <t>UTT - University of Trinidad and Tobago</t>
  </si>
  <si>
    <t>UWI - University of the West Indies</t>
  </si>
  <si>
    <t>2016/2017</t>
  </si>
  <si>
    <t>MIC-IT</t>
  </si>
  <si>
    <t>NESC</t>
  </si>
  <si>
    <t>YTEPP</t>
  </si>
  <si>
    <t>ENROLMENT</t>
  </si>
  <si>
    <t>BACHELOR DEGREE PROGRAMMES</t>
  </si>
  <si>
    <t>Crime, Justice and Public Safety</t>
  </si>
  <si>
    <t>Total Enrolment in TVET Agencies by Agency and Sex - Public</t>
  </si>
  <si>
    <t>Total Number of Students Completing Bachelor Degree Programmes by Agency, Faculty and Sex - Public</t>
  </si>
  <si>
    <t>Total Number of Students Completing Bachelor Degree Programmes by Age Group, Agency and Sex - Public</t>
  </si>
  <si>
    <t>MIC-IT - MIC Institute of Technology Limited</t>
  </si>
  <si>
    <t>NESC - National Energy Skills Center</t>
  </si>
  <si>
    <t>YTEPP - Youth Training and Employment Partnership Programme Limited</t>
  </si>
  <si>
    <t>Age Group</t>
  </si>
  <si>
    <t>q</t>
  </si>
  <si>
    <t>Source: Complied by the Research, Planning and Technical Services (RPTS) Unit, Ministry of Education, based on data supplied by the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</si>
</sst>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6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5" xfId="0" applyFont="1" applyBorder="1"/>
    <xf numFmtId="0" fontId="7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 vertical="top"/>
    </xf>
    <xf numFmtId="0" fontId="6" fillId="0" borderId="2" xfId="0" quotePrefix="1" applyFont="1" applyBorder="1" applyAlignment="1">
      <alignment horizontal="left" vertical="top"/>
    </xf>
    <xf numFmtId="0" fontId="6" fillId="0" borderId="3" xfId="0" quotePrefix="1" applyFont="1" applyBorder="1" applyAlignment="1">
      <alignment horizontal="left" vertical="top"/>
    </xf>
    <xf numFmtId="0" fontId="6" fillId="0" borderId="4" xfId="0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workbookViewId="0">
      <selection activeCell="Q6" sqref="Q6"/>
    </sheetView>
  </sheetViews>
  <sheetFormatPr defaultRowHeight="15.75" x14ac:dyDescent="0.25"/>
  <cols>
    <col min="1" max="1" width="15.42578125" style="7" customWidth="1"/>
    <col min="2" max="2" width="10" style="7" customWidth="1"/>
    <col min="3" max="20" width="9.140625" style="7"/>
    <col min="21" max="21" width="9.140625" style="3"/>
  </cols>
  <sheetData>
    <row r="1" spans="1:21" s="11" customFormat="1" x14ac:dyDescent="0.25">
      <c r="A1" s="12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1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x14ac:dyDescent="0.25">
      <c r="A3" s="10" t="s">
        <v>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"/>
    </row>
    <row r="5" spans="1:21" x14ac:dyDescent="0.25">
      <c r="A5" s="34" t="s">
        <v>0</v>
      </c>
      <c r="B5" s="27" t="s">
        <v>53</v>
      </c>
      <c r="C5" s="27"/>
      <c r="D5" s="27"/>
    </row>
    <row r="6" spans="1:21" x14ac:dyDescent="0.25">
      <c r="A6" s="34"/>
      <c r="B6" s="4" t="s">
        <v>1</v>
      </c>
      <c r="C6" s="4" t="s">
        <v>2</v>
      </c>
      <c r="D6" s="4" t="s">
        <v>3</v>
      </c>
    </row>
    <row r="7" spans="1:21" x14ac:dyDescent="0.25">
      <c r="A7" s="5" t="s">
        <v>54</v>
      </c>
      <c r="B7" s="15">
        <v>2631</v>
      </c>
      <c r="C7" s="15">
        <v>1049</v>
      </c>
      <c r="D7" s="15">
        <f>SUM(B7:C7)</f>
        <v>3680</v>
      </c>
    </row>
    <row r="8" spans="1:21" x14ac:dyDescent="0.25">
      <c r="A8" s="5" t="s">
        <v>55</v>
      </c>
      <c r="B8" s="15">
        <v>1277</v>
      </c>
      <c r="C8" s="15">
        <v>87</v>
      </c>
      <c r="D8" s="15">
        <f>SUM(B8:C8)</f>
        <v>1364</v>
      </c>
    </row>
    <row r="9" spans="1:21" x14ac:dyDescent="0.25">
      <c r="A9" s="5" t="s">
        <v>56</v>
      </c>
      <c r="B9" s="15">
        <v>1045</v>
      </c>
      <c r="C9" s="15">
        <v>2147</v>
      </c>
      <c r="D9" s="15">
        <f>SUM(B9:C9)</f>
        <v>3192</v>
      </c>
    </row>
    <row r="10" spans="1:21" x14ac:dyDescent="0.25">
      <c r="A10" s="5" t="s">
        <v>7</v>
      </c>
      <c r="B10" s="15">
        <f>SUM(B7:B9)</f>
        <v>4953</v>
      </c>
      <c r="C10" s="15">
        <f>SUM(C7:C9)</f>
        <v>3283</v>
      </c>
      <c r="D10" s="15">
        <f>SUM(B10:C10)</f>
        <v>8236</v>
      </c>
    </row>
    <row r="13" spans="1:21" s="1" customFormat="1" x14ac:dyDescent="0.25">
      <c r="A13" s="10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2"/>
    </row>
    <row r="15" spans="1:21" x14ac:dyDescent="0.25">
      <c r="A15" s="34" t="s">
        <v>0</v>
      </c>
      <c r="B15" s="27" t="s">
        <v>53</v>
      </c>
      <c r="C15" s="27"/>
      <c r="D15" s="42"/>
      <c r="E15" s="16"/>
      <c r="F15" s="17"/>
      <c r="G15" s="17"/>
    </row>
    <row r="16" spans="1:21" x14ac:dyDescent="0.25">
      <c r="A16" s="34"/>
      <c r="B16" s="4" t="s">
        <v>1</v>
      </c>
      <c r="C16" s="4" t="s">
        <v>2</v>
      </c>
      <c r="D16" s="18" t="s">
        <v>3</v>
      </c>
      <c r="E16" s="16"/>
      <c r="F16" s="17"/>
      <c r="G16" s="17"/>
    </row>
    <row r="17" spans="1:21" x14ac:dyDescent="0.25">
      <c r="A17" s="5" t="s">
        <v>4</v>
      </c>
      <c r="B17" s="5">
        <v>1892</v>
      </c>
      <c r="C17" s="5">
        <v>6343</v>
      </c>
      <c r="D17" s="19">
        <f>SUM(B17:C17)</f>
        <v>8235</v>
      </c>
      <c r="E17" s="20"/>
      <c r="F17" s="6"/>
      <c r="G17" s="6"/>
    </row>
    <row r="18" spans="1:21" x14ac:dyDescent="0.25">
      <c r="A18" s="5" t="s">
        <v>5</v>
      </c>
      <c r="B18" s="5">
        <v>3959</v>
      </c>
      <c r="C18" s="5">
        <v>3319</v>
      </c>
      <c r="D18" s="19">
        <f>SUM(B18:C18)</f>
        <v>7278</v>
      </c>
      <c r="E18" s="20"/>
      <c r="F18" s="6"/>
      <c r="G18" s="6"/>
    </row>
    <row r="19" spans="1:21" x14ac:dyDescent="0.25">
      <c r="A19" s="5" t="s">
        <v>6</v>
      </c>
      <c r="B19" s="5">
        <v>6471</v>
      </c>
      <c r="C19" s="5">
        <v>11157</v>
      </c>
      <c r="D19" s="19">
        <f>SUM(B19:C19)</f>
        <v>17628</v>
      </c>
      <c r="E19" s="20"/>
      <c r="F19" s="6"/>
      <c r="G19" s="6"/>
    </row>
    <row r="20" spans="1:21" x14ac:dyDescent="0.25">
      <c r="A20" s="5" t="s">
        <v>7</v>
      </c>
      <c r="B20" s="5">
        <f>SUM(B17:B19)</f>
        <v>12322</v>
      </c>
      <c r="C20" s="5">
        <f>SUM(C17:C19)</f>
        <v>20819</v>
      </c>
      <c r="D20" s="19">
        <f>SUM(B20:C20)</f>
        <v>33141</v>
      </c>
      <c r="E20" s="20"/>
      <c r="F20" s="6"/>
      <c r="G20" s="6"/>
    </row>
    <row r="21" spans="1:21" x14ac:dyDescent="0.25">
      <c r="A21" s="6"/>
      <c r="B21" s="6"/>
      <c r="C21" s="6"/>
      <c r="D21" s="6"/>
      <c r="E21" s="6"/>
      <c r="F21" s="6"/>
      <c r="G21" s="6"/>
    </row>
    <row r="23" spans="1:21" s="1" customFormat="1" x14ac:dyDescent="0.25">
      <c r="A23" s="9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"/>
    </row>
    <row r="24" spans="1:21" x14ac:dyDescent="0.25">
      <c r="A24" s="10"/>
    </row>
    <row r="25" spans="1:21" x14ac:dyDescent="0.25">
      <c r="A25" s="34" t="s">
        <v>66</v>
      </c>
      <c r="B25" s="34"/>
      <c r="C25" s="42" t="s">
        <v>53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21" x14ac:dyDescent="0.25">
      <c r="A26" s="34"/>
      <c r="B26" s="34"/>
      <c r="C26" s="42" t="s">
        <v>4</v>
      </c>
      <c r="D26" s="43"/>
      <c r="E26" s="44"/>
      <c r="F26" s="27" t="s">
        <v>5</v>
      </c>
      <c r="G26" s="27"/>
      <c r="H26" s="27"/>
      <c r="I26" s="42" t="s">
        <v>6</v>
      </c>
      <c r="J26" s="43"/>
      <c r="K26" s="44"/>
      <c r="L26" s="27" t="s">
        <v>7</v>
      </c>
      <c r="M26" s="27"/>
      <c r="N26" s="27"/>
    </row>
    <row r="27" spans="1:21" x14ac:dyDescent="0.25">
      <c r="A27" s="34"/>
      <c r="B27" s="34"/>
      <c r="C27" s="4" t="s">
        <v>1</v>
      </c>
      <c r="D27" s="4" t="s">
        <v>2</v>
      </c>
      <c r="E27" s="4" t="s">
        <v>3</v>
      </c>
      <c r="F27" s="4" t="s">
        <v>1</v>
      </c>
      <c r="G27" s="4" t="s">
        <v>2</v>
      </c>
      <c r="H27" s="4" t="s">
        <v>3</v>
      </c>
      <c r="I27" s="4" t="s">
        <v>1</v>
      </c>
      <c r="J27" s="4" t="s">
        <v>2</v>
      </c>
      <c r="K27" s="4" t="s">
        <v>3</v>
      </c>
      <c r="L27" s="4" t="s">
        <v>1</v>
      </c>
      <c r="M27" s="4" t="s">
        <v>2</v>
      </c>
      <c r="N27" s="4" t="s">
        <v>3</v>
      </c>
    </row>
    <row r="28" spans="1:21" x14ac:dyDescent="0.25">
      <c r="A28" s="39" t="s">
        <v>8</v>
      </c>
      <c r="B28" s="39"/>
      <c r="C28" s="5">
        <v>127</v>
      </c>
      <c r="D28" s="5">
        <v>319</v>
      </c>
      <c r="E28" s="5">
        <f>SUM(C28:D28)</f>
        <v>446</v>
      </c>
      <c r="F28" s="5">
        <v>1406</v>
      </c>
      <c r="G28" s="5">
        <v>1137</v>
      </c>
      <c r="H28" s="5">
        <f>SUM(F28:G28)</f>
        <v>2543</v>
      </c>
      <c r="I28" s="5">
        <v>149</v>
      </c>
      <c r="J28" s="5">
        <v>261</v>
      </c>
      <c r="K28" s="5">
        <f>SUM(I28:J28)</f>
        <v>410</v>
      </c>
      <c r="L28" s="5">
        <f>C28+F28+I28</f>
        <v>1682</v>
      </c>
      <c r="M28" s="5">
        <f>D28+G28+J28</f>
        <v>1717</v>
      </c>
      <c r="N28" s="5">
        <f>SUM(L28:M28)</f>
        <v>3399</v>
      </c>
    </row>
    <row r="29" spans="1:21" x14ac:dyDescent="0.25">
      <c r="A29" s="39" t="s">
        <v>9</v>
      </c>
      <c r="B29" s="39"/>
      <c r="C29" s="5">
        <v>489</v>
      </c>
      <c r="D29" s="5">
        <v>1564</v>
      </c>
      <c r="E29" s="5">
        <f t="shared" ref="E29:E37" si="0">SUM(C29:D29)</f>
        <v>2053</v>
      </c>
      <c r="F29" s="5">
        <v>1259</v>
      </c>
      <c r="G29" s="5">
        <v>1061</v>
      </c>
      <c r="H29" s="5">
        <f t="shared" ref="H29:H37" si="1">SUM(F29:G29)</f>
        <v>2320</v>
      </c>
      <c r="I29" s="5">
        <v>3173</v>
      </c>
      <c r="J29" s="5">
        <v>5183</v>
      </c>
      <c r="K29" s="5">
        <f t="shared" ref="K29:K37" si="2">SUM(I29:J29)</f>
        <v>8356</v>
      </c>
      <c r="L29" s="5">
        <f t="shared" ref="L29:M37" si="3">C29+F29+I29</f>
        <v>4921</v>
      </c>
      <c r="M29" s="5">
        <f t="shared" si="3"/>
        <v>7808</v>
      </c>
      <c r="N29" s="5">
        <f t="shared" ref="N29:N37" si="4">SUM(L29:M29)</f>
        <v>12729</v>
      </c>
    </row>
    <row r="30" spans="1:21" x14ac:dyDescent="0.25">
      <c r="A30" s="39" t="s">
        <v>10</v>
      </c>
      <c r="B30" s="39"/>
      <c r="C30" s="5">
        <v>476</v>
      </c>
      <c r="D30" s="5">
        <v>1555</v>
      </c>
      <c r="E30" s="5">
        <f t="shared" si="0"/>
        <v>2031</v>
      </c>
      <c r="F30" s="5">
        <v>593</v>
      </c>
      <c r="G30" s="5">
        <v>489</v>
      </c>
      <c r="H30" s="5">
        <f t="shared" si="1"/>
        <v>1082</v>
      </c>
      <c r="I30" s="5">
        <v>1177</v>
      </c>
      <c r="J30" s="5">
        <v>2114</v>
      </c>
      <c r="K30" s="5">
        <f t="shared" si="2"/>
        <v>3291</v>
      </c>
      <c r="L30" s="5">
        <f t="shared" si="3"/>
        <v>2246</v>
      </c>
      <c r="M30" s="5">
        <f t="shared" si="3"/>
        <v>4158</v>
      </c>
      <c r="N30" s="5">
        <f t="shared" si="4"/>
        <v>6404</v>
      </c>
    </row>
    <row r="31" spans="1:21" x14ac:dyDescent="0.25">
      <c r="A31" s="39" t="s">
        <v>11</v>
      </c>
      <c r="B31" s="39"/>
      <c r="C31" s="5">
        <v>288</v>
      </c>
      <c r="D31" s="5">
        <v>1221</v>
      </c>
      <c r="E31" s="5">
        <f t="shared" si="0"/>
        <v>1509</v>
      </c>
      <c r="F31" s="5">
        <v>335</v>
      </c>
      <c r="G31" s="5">
        <v>292</v>
      </c>
      <c r="H31" s="5">
        <f t="shared" si="1"/>
        <v>627</v>
      </c>
      <c r="I31" s="5">
        <v>772</v>
      </c>
      <c r="J31" s="5">
        <v>1422</v>
      </c>
      <c r="K31" s="5">
        <f t="shared" si="2"/>
        <v>2194</v>
      </c>
      <c r="L31" s="5">
        <f t="shared" si="3"/>
        <v>1395</v>
      </c>
      <c r="M31" s="5">
        <f t="shared" si="3"/>
        <v>2935</v>
      </c>
      <c r="N31" s="5">
        <f t="shared" si="4"/>
        <v>4330</v>
      </c>
    </row>
    <row r="32" spans="1:21" x14ac:dyDescent="0.25">
      <c r="A32" s="39" t="s">
        <v>12</v>
      </c>
      <c r="B32" s="39"/>
      <c r="C32" s="5">
        <v>184</v>
      </c>
      <c r="D32" s="5">
        <v>757</v>
      </c>
      <c r="E32" s="5">
        <f t="shared" si="0"/>
        <v>941</v>
      </c>
      <c r="F32" s="5">
        <v>166</v>
      </c>
      <c r="G32" s="5">
        <v>157</v>
      </c>
      <c r="H32" s="5">
        <f t="shared" si="1"/>
        <v>323</v>
      </c>
      <c r="I32" s="5">
        <v>477</v>
      </c>
      <c r="J32" s="5">
        <v>856</v>
      </c>
      <c r="K32" s="5">
        <f t="shared" si="2"/>
        <v>1333</v>
      </c>
      <c r="L32" s="5">
        <f t="shared" si="3"/>
        <v>827</v>
      </c>
      <c r="M32" s="5">
        <f t="shared" si="3"/>
        <v>1770</v>
      </c>
      <c r="N32" s="5">
        <f t="shared" si="4"/>
        <v>2597</v>
      </c>
    </row>
    <row r="33" spans="1:14" x14ac:dyDescent="0.25">
      <c r="A33" s="39" t="s">
        <v>13</v>
      </c>
      <c r="B33" s="39"/>
      <c r="C33" s="5">
        <v>142</v>
      </c>
      <c r="D33" s="5">
        <v>448</v>
      </c>
      <c r="E33" s="5">
        <f t="shared" si="0"/>
        <v>590</v>
      </c>
      <c r="F33" s="5">
        <v>78</v>
      </c>
      <c r="G33" s="5">
        <v>89</v>
      </c>
      <c r="H33" s="5">
        <f t="shared" si="1"/>
        <v>167</v>
      </c>
      <c r="I33" s="5">
        <v>267</v>
      </c>
      <c r="J33" s="5">
        <v>514</v>
      </c>
      <c r="K33" s="5">
        <f t="shared" si="2"/>
        <v>781</v>
      </c>
      <c r="L33" s="5">
        <f t="shared" si="3"/>
        <v>487</v>
      </c>
      <c r="M33" s="5">
        <f t="shared" si="3"/>
        <v>1051</v>
      </c>
      <c r="N33" s="5">
        <f t="shared" si="4"/>
        <v>1538</v>
      </c>
    </row>
    <row r="34" spans="1:14" x14ac:dyDescent="0.25">
      <c r="A34" s="39" t="s">
        <v>14</v>
      </c>
      <c r="B34" s="39"/>
      <c r="C34" s="5">
        <v>102</v>
      </c>
      <c r="D34" s="5">
        <v>247</v>
      </c>
      <c r="E34" s="5">
        <f t="shared" si="0"/>
        <v>349</v>
      </c>
      <c r="F34" s="5">
        <v>59</v>
      </c>
      <c r="G34" s="5">
        <v>49</v>
      </c>
      <c r="H34" s="5">
        <f t="shared" si="1"/>
        <v>108</v>
      </c>
      <c r="I34" s="5">
        <v>192</v>
      </c>
      <c r="J34" s="5">
        <v>343</v>
      </c>
      <c r="K34" s="5">
        <f t="shared" si="2"/>
        <v>535</v>
      </c>
      <c r="L34" s="5">
        <f t="shared" si="3"/>
        <v>353</v>
      </c>
      <c r="M34" s="5">
        <f t="shared" si="3"/>
        <v>639</v>
      </c>
      <c r="N34" s="5">
        <f t="shared" si="4"/>
        <v>992</v>
      </c>
    </row>
    <row r="35" spans="1:14" x14ac:dyDescent="0.25">
      <c r="A35" s="39" t="s">
        <v>15</v>
      </c>
      <c r="B35" s="39"/>
      <c r="C35" s="5">
        <v>49</v>
      </c>
      <c r="D35" s="5">
        <v>151</v>
      </c>
      <c r="E35" s="5">
        <f t="shared" si="0"/>
        <v>200</v>
      </c>
      <c r="F35" s="5">
        <v>33</v>
      </c>
      <c r="G35" s="5">
        <v>24</v>
      </c>
      <c r="H35" s="5">
        <f t="shared" si="1"/>
        <v>57</v>
      </c>
      <c r="I35" s="5">
        <v>113</v>
      </c>
      <c r="J35" s="5">
        <v>258</v>
      </c>
      <c r="K35" s="5">
        <f t="shared" si="2"/>
        <v>371</v>
      </c>
      <c r="L35" s="5">
        <f t="shared" si="3"/>
        <v>195</v>
      </c>
      <c r="M35" s="5">
        <f t="shared" si="3"/>
        <v>433</v>
      </c>
      <c r="N35" s="5">
        <f t="shared" si="4"/>
        <v>628</v>
      </c>
    </row>
    <row r="36" spans="1:14" x14ac:dyDescent="0.25">
      <c r="A36" s="39" t="s">
        <v>16</v>
      </c>
      <c r="B36" s="39"/>
      <c r="C36" s="5">
        <v>35</v>
      </c>
      <c r="D36" s="5">
        <v>81</v>
      </c>
      <c r="E36" s="5">
        <f t="shared" si="0"/>
        <v>116</v>
      </c>
      <c r="F36" s="5">
        <v>30</v>
      </c>
      <c r="G36" s="5">
        <v>21</v>
      </c>
      <c r="H36" s="5">
        <f t="shared" si="1"/>
        <v>51</v>
      </c>
      <c r="I36" s="5">
        <v>151</v>
      </c>
      <c r="J36" s="5">
        <v>206</v>
      </c>
      <c r="K36" s="5">
        <f t="shared" si="2"/>
        <v>357</v>
      </c>
      <c r="L36" s="5">
        <f t="shared" si="3"/>
        <v>216</v>
      </c>
      <c r="M36" s="5">
        <f t="shared" si="3"/>
        <v>308</v>
      </c>
      <c r="N36" s="5">
        <f t="shared" si="4"/>
        <v>524</v>
      </c>
    </row>
    <row r="37" spans="1:14" x14ac:dyDescent="0.25">
      <c r="A37" s="40" t="s">
        <v>7</v>
      </c>
      <c r="B37" s="41"/>
      <c r="C37" s="5">
        <f>SUM(C28:C36)</f>
        <v>1892</v>
      </c>
      <c r="D37" s="5">
        <f>SUM(D28:D36)</f>
        <v>6343</v>
      </c>
      <c r="E37" s="5">
        <f t="shared" si="0"/>
        <v>8235</v>
      </c>
      <c r="F37" s="5">
        <f>SUM(F28:F36)</f>
        <v>3959</v>
      </c>
      <c r="G37" s="5">
        <f>SUM(G28:G36)</f>
        <v>3319</v>
      </c>
      <c r="H37" s="5">
        <f t="shared" si="1"/>
        <v>7278</v>
      </c>
      <c r="I37" s="5">
        <f>SUM(I28:I36)</f>
        <v>6471</v>
      </c>
      <c r="J37" s="5">
        <f>SUM(J28:J36)</f>
        <v>11157</v>
      </c>
      <c r="K37" s="5">
        <f t="shared" si="2"/>
        <v>17628</v>
      </c>
      <c r="L37" s="5">
        <f t="shared" si="3"/>
        <v>12322</v>
      </c>
      <c r="M37" s="5">
        <f t="shared" si="3"/>
        <v>20819</v>
      </c>
      <c r="N37" s="5">
        <f t="shared" si="4"/>
        <v>33141</v>
      </c>
    </row>
    <row r="38" spans="1:14" x14ac:dyDescent="0.25">
      <c r="A38" s="21"/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21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14" t="s">
        <v>58</v>
      </c>
    </row>
    <row r="42" spans="1:14" x14ac:dyDescent="0.25">
      <c r="A42" s="10" t="s">
        <v>61</v>
      </c>
    </row>
    <row r="44" spans="1:14" x14ac:dyDescent="0.25">
      <c r="A44" s="33" t="s">
        <v>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6" spans="1:14" x14ac:dyDescent="0.25">
      <c r="A46" s="34" t="s">
        <v>19</v>
      </c>
      <c r="B46" s="34"/>
      <c r="C46" s="34"/>
      <c r="D46" s="34"/>
      <c r="E46" s="34"/>
      <c r="F46" s="34"/>
      <c r="G46" s="27" t="s">
        <v>53</v>
      </c>
      <c r="H46" s="27"/>
      <c r="I46" s="42"/>
      <c r="J46" s="16"/>
      <c r="K46" s="17"/>
      <c r="L46" s="17"/>
    </row>
    <row r="47" spans="1:14" x14ac:dyDescent="0.25">
      <c r="A47" s="34"/>
      <c r="B47" s="34"/>
      <c r="C47" s="34"/>
      <c r="D47" s="34"/>
      <c r="E47" s="34"/>
      <c r="F47" s="34"/>
      <c r="G47" s="4" t="s">
        <v>1</v>
      </c>
      <c r="H47" s="4" t="s">
        <v>2</v>
      </c>
      <c r="I47" s="18" t="s">
        <v>3</v>
      </c>
      <c r="J47" s="16"/>
      <c r="K47" s="17"/>
      <c r="L47" s="17"/>
    </row>
    <row r="48" spans="1:14" x14ac:dyDescent="0.25">
      <c r="A48" s="35" t="s">
        <v>20</v>
      </c>
      <c r="B48" s="35"/>
      <c r="C48" s="35"/>
      <c r="D48" s="35"/>
      <c r="E48" s="35"/>
      <c r="F48" s="35"/>
      <c r="G48" s="5">
        <v>27</v>
      </c>
      <c r="H48" s="5">
        <v>112</v>
      </c>
      <c r="I48" s="19">
        <f>SUM(G48:H48)</f>
        <v>139</v>
      </c>
      <c r="J48" s="20"/>
      <c r="K48" s="6"/>
      <c r="L48" s="6"/>
    </row>
    <row r="49" spans="1:20" x14ac:dyDescent="0.25">
      <c r="A49" s="35" t="s">
        <v>21</v>
      </c>
      <c r="B49" s="35"/>
      <c r="C49" s="35"/>
      <c r="D49" s="35"/>
      <c r="E49" s="35"/>
      <c r="F49" s="35"/>
      <c r="G49" s="5">
        <v>37</v>
      </c>
      <c r="H49" s="5">
        <v>133</v>
      </c>
      <c r="I49" s="19">
        <f t="shared" ref="I49:I52" si="5">SUM(G49:H49)</f>
        <v>170</v>
      </c>
      <c r="J49" s="20"/>
      <c r="K49" s="6"/>
      <c r="L49" s="6"/>
    </row>
    <row r="50" spans="1:20" x14ac:dyDescent="0.25">
      <c r="A50" s="35" t="s">
        <v>22</v>
      </c>
      <c r="B50" s="35"/>
      <c r="C50" s="35"/>
      <c r="D50" s="35"/>
      <c r="E50" s="35"/>
      <c r="F50" s="35"/>
      <c r="G50" s="5">
        <v>28</v>
      </c>
      <c r="H50" s="5">
        <v>429</v>
      </c>
      <c r="I50" s="19">
        <f t="shared" si="5"/>
        <v>457</v>
      </c>
      <c r="J50" s="20"/>
      <c r="K50" s="6"/>
      <c r="L50" s="6"/>
    </row>
    <row r="51" spans="1:20" x14ac:dyDescent="0.25">
      <c r="A51" s="35" t="s">
        <v>23</v>
      </c>
      <c r="B51" s="35"/>
      <c r="C51" s="35"/>
      <c r="D51" s="35"/>
      <c r="E51" s="35"/>
      <c r="F51" s="35"/>
      <c r="G51" s="5">
        <v>22</v>
      </c>
      <c r="H51" s="5">
        <v>58</v>
      </c>
      <c r="I51" s="19">
        <f t="shared" si="5"/>
        <v>80</v>
      </c>
      <c r="J51" s="20"/>
      <c r="K51" s="6"/>
      <c r="L51" s="6"/>
    </row>
    <row r="52" spans="1:20" x14ac:dyDescent="0.25">
      <c r="A52" s="36" t="s">
        <v>7</v>
      </c>
      <c r="B52" s="37"/>
      <c r="C52" s="37"/>
      <c r="D52" s="37"/>
      <c r="E52" s="37"/>
      <c r="F52" s="38"/>
      <c r="G52" s="5">
        <f>SUM(G48:G51)</f>
        <v>114</v>
      </c>
      <c r="H52" s="5">
        <f>SUM(H48:H51)</f>
        <v>732</v>
      </c>
      <c r="I52" s="19">
        <f t="shared" si="5"/>
        <v>846</v>
      </c>
      <c r="J52" s="20"/>
      <c r="K52" s="6"/>
      <c r="L52" s="6"/>
    </row>
    <row r="54" spans="1:20" x14ac:dyDescent="0.25">
      <c r="A54" s="33" t="s">
        <v>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6" spans="1:20" x14ac:dyDescent="0.25">
      <c r="A56" s="34" t="s">
        <v>24</v>
      </c>
      <c r="B56" s="34"/>
      <c r="C56" s="34"/>
      <c r="D56" s="34"/>
      <c r="E56" s="34"/>
      <c r="F56" s="34"/>
      <c r="G56" s="27" t="s">
        <v>53</v>
      </c>
      <c r="H56" s="27"/>
      <c r="I56" s="42"/>
      <c r="J56" s="16"/>
      <c r="K56" s="17"/>
      <c r="L56" s="17"/>
    </row>
    <row r="57" spans="1:20" x14ac:dyDescent="0.25">
      <c r="A57" s="34"/>
      <c r="B57" s="34"/>
      <c r="C57" s="34"/>
      <c r="D57" s="34"/>
      <c r="E57" s="34"/>
      <c r="F57" s="34"/>
      <c r="G57" s="4" t="s">
        <v>1</v>
      </c>
      <c r="H57" s="4" t="s">
        <v>2</v>
      </c>
      <c r="I57" s="18" t="s">
        <v>3</v>
      </c>
      <c r="J57" s="16"/>
      <c r="K57" s="17"/>
      <c r="L57" s="17"/>
    </row>
    <row r="58" spans="1:20" x14ac:dyDescent="0.25">
      <c r="A58" s="29" t="s">
        <v>25</v>
      </c>
      <c r="B58" s="29"/>
      <c r="C58" s="29"/>
      <c r="D58" s="29"/>
      <c r="E58" s="29"/>
      <c r="F58" s="29"/>
      <c r="G58" s="5">
        <v>5</v>
      </c>
      <c r="H58" s="5">
        <v>7</v>
      </c>
      <c r="I58" s="19">
        <f t="shared" ref="I58:I73" si="6">SUM(G58:H58)</f>
        <v>12</v>
      </c>
      <c r="J58" s="20"/>
      <c r="K58" s="6"/>
      <c r="L58" s="6"/>
    </row>
    <row r="59" spans="1:20" x14ac:dyDescent="0.25">
      <c r="A59" s="29" t="s">
        <v>26</v>
      </c>
      <c r="B59" s="29"/>
      <c r="C59" s="29"/>
      <c r="D59" s="29"/>
      <c r="E59" s="29"/>
      <c r="F59" s="29"/>
      <c r="G59" s="5">
        <v>39</v>
      </c>
      <c r="H59" s="5">
        <v>15</v>
      </c>
      <c r="I59" s="19">
        <f t="shared" si="6"/>
        <v>54</v>
      </c>
      <c r="J59" s="20"/>
      <c r="K59" s="6"/>
      <c r="L59" s="6"/>
      <c r="T59" s="7" t="s">
        <v>67</v>
      </c>
    </row>
    <row r="60" spans="1:20" x14ac:dyDescent="0.25">
      <c r="A60" s="30" t="s">
        <v>59</v>
      </c>
      <c r="B60" s="31"/>
      <c r="C60" s="31"/>
      <c r="D60" s="31"/>
      <c r="E60" s="31"/>
      <c r="F60" s="32"/>
      <c r="G60" s="5">
        <v>20</v>
      </c>
      <c r="H60" s="5">
        <v>12</v>
      </c>
      <c r="I60" s="19">
        <f t="shared" si="6"/>
        <v>32</v>
      </c>
      <c r="J60" s="20"/>
      <c r="K60" s="6"/>
      <c r="L60" s="6"/>
    </row>
    <row r="61" spans="1:20" x14ac:dyDescent="0.25">
      <c r="A61" s="29" t="s">
        <v>27</v>
      </c>
      <c r="B61" s="29"/>
      <c r="C61" s="29"/>
      <c r="D61" s="29"/>
      <c r="E61" s="29"/>
      <c r="F61" s="29"/>
      <c r="G61" s="5">
        <v>10</v>
      </c>
      <c r="H61" s="5">
        <v>3</v>
      </c>
      <c r="I61" s="19">
        <f t="shared" si="6"/>
        <v>13</v>
      </c>
      <c r="J61" s="20"/>
      <c r="K61" s="6"/>
      <c r="L61" s="6"/>
    </row>
    <row r="62" spans="1:20" x14ac:dyDescent="0.25">
      <c r="A62" s="29" t="s">
        <v>28</v>
      </c>
      <c r="B62" s="29"/>
      <c r="C62" s="29"/>
      <c r="D62" s="29"/>
      <c r="E62" s="29"/>
      <c r="F62" s="29"/>
      <c r="G62" s="5">
        <v>41</v>
      </c>
      <c r="H62" s="5">
        <v>261</v>
      </c>
      <c r="I62" s="19">
        <f t="shared" si="6"/>
        <v>302</v>
      </c>
      <c r="J62" s="20"/>
      <c r="K62" s="6"/>
      <c r="L62" s="6"/>
    </row>
    <row r="63" spans="1:20" x14ac:dyDescent="0.25">
      <c r="A63" s="29" t="s">
        <v>29</v>
      </c>
      <c r="B63" s="29"/>
      <c r="C63" s="29"/>
      <c r="D63" s="29"/>
      <c r="E63" s="29"/>
      <c r="F63" s="29"/>
      <c r="G63" s="5">
        <v>4</v>
      </c>
      <c r="H63" s="5">
        <v>15</v>
      </c>
      <c r="I63" s="19">
        <f t="shared" si="6"/>
        <v>19</v>
      </c>
      <c r="J63" s="20"/>
      <c r="K63" s="6"/>
      <c r="L63" s="6"/>
    </row>
    <row r="64" spans="1:20" x14ac:dyDescent="0.25">
      <c r="A64" s="29" t="s">
        <v>30</v>
      </c>
      <c r="B64" s="29"/>
      <c r="C64" s="29"/>
      <c r="D64" s="29"/>
      <c r="E64" s="29"/>
      <c r="F64" s="29"/>
      <c r="G64" s="5">
        <v>1</v>
      </c>
      <c r="H64" s="5">
        <v>3</v>
      </c>
      <c r="I64" s="19">
        <f t="shared" si="6"/>
        <v>4</v>
      </c>
      <c r="J64" s="20"/>
      <c r="K64" s="6"/>
      <c r="L64" s="6"/>
    </row>
    <row r="65" spans="1:12" x14ac:dyDescent="0.25">
      <c r="A65" s="29" t="s">
        <v>31</v>
      </c>
      <c r="B65" s="29"/>
      <c r="C65" s="29"/>
      <c r="D65" s="29"/>
      <c r="E65" s="29"/>
      <c r="F65" s="29"/>
      <c r="G65" s="5">
        <v>1</v>
      </c>
      <c r="H65" s="5">
        <v>0</v>
      </c>
      <c r="I65" s="19">
        <f t="shared" si="6"/>
        <v>1</v>
      </c>
      <c r="J65" s="20"/>
      <c r="K65" s="6"/>
      <c r="L65" s="6"/>
    </row>
    <row r="66" spans="1:12" x14ac:dyDescent="0.25">
      <c r="A66" s="30" t="s">
        <v>32</v>
      </c>
      <c r="B66" s="31"/>
      <c r="C66" s="31"/>
      <c r="D66" s="31"/>
      <c r="E66" s="31"/>
      <c r="F66" s="32"/>
      <c r="G66" s="5">
        <v>10</v>
      </c>
      <c r="H66" s="5">
        <v>7</v>
      </c>
      <c r="I66" s="19">
        <f t="shared" si="6"/>
        <v>17</v>
      </c>
      <c r="J66" s="20"/>
      <c r="K66" s="6"/>
      <c r="L66" s="6"/>
    </row>
    <row r="67" spans="1:12" x14ac:dyDescent="0.25">
      <c r="A67" s="30" t="s">
        <v>33</v>
      </c>
      <c r="B67" s="31"/>
      <c r="C67" s="31"/>
      <c r="D67" s="31"/>
      <c r="E67" s="31"/>
      <c r="F67" s="32"/>
      <c r="G67" s="5">
        <v>3</v>
      </c>
      <c r="H67" s="5">
        <v>5</v>
      </c>
      <c r="I67" s="19">
        <f t="shared" si="6"/>
        <v>8</v>
      </c>
      <c r="J67" s="20"/>
      <c r="K67" s="6"/>
      <c r="L67" s="6"/>
    </row>
    <row r="68" spans="1:12" x14ac:dyDescent="0.25">
      <c r="A68" s="29" t="s">
        <v>34</v>
      </c>
      <c r="B68" s="29"/>
      <c r="C68" s="29"/>
      <c r="D68" s="29"/>
      <c r="E68" s="29"/>
      <c r="F68" s="29"/>
      <c r="G68" s="5">
        <v>16</v>
      </c>
      <c r="H68" s="5">
        <v>19</v>
      </c>
      <c r="I68" s="19">
        <f t="shared" si="6"/>
        <v>35</v>
      </c>
      <c r="J68" s="20"/>
      <c r="K68" s="6"/>
      <c r="L68" s="6"/>
    </row>
    <row r="69" spans="1:12" x14ac:dyDescent="0.25">
      <c r="A69" s="29" t="s">
        <v>35</v>
      </c>
      <c r="B69" s="29"/>
      <c r="C69" s="29"/>
      <c r="D69" s="29"/>
      <c r="E69" s="29"/>
      <c r="F69" s="29"/>
      <c r="G69" s="5">
        <v>30</v>
      </c>
      <c r="H69" s="5">
        <v>21</v>
      </c>
      <c r="I69" s="19">
        <f t="shared" si="6"/>
        <v>51</v>
      </c>
      <c r="J69" s="20"/>
      <c r="K69" s="6"/>
      <c r="L69" s="6"/>
    </row>
    <row r="70" spans="1:12" x14ac:dyDescent="0.25">
      <c r="A70" s="29" t="s">
        <v>36</v>
      </c>
      <c r="B70" s="29"/>
      <c r="C70" s="29"/>
      <c r="D70" s="29"/>
      <c r="E70" s="29"/>
      <c r="F70" s="29"/>
      <c r="G70" s="5">
        <v>16</v>
      </c>
      <c r="H70" s="5">
        <v>22</v>
      </c>
      <c r="I70" s="19">
        <f t="shared" si="6"/>
        <v>38</v>
      </c>
      <c r="J70" s="20"/>
      <c r="K70" s="6"/>
      <c r="L70" s="6"/>
    </row>
    <row r="71" spans="1:12" x14ac:dyDescent="0.25">
      <c r="A71" s="29" t="s">
        <v>37</v>
      </c>
      <c r="B71" s="29"/>
      <c r="C71" s="29"/>
      <c r="D71" s="29"/>
      <c r="E71" s="29"/>
      <c r="F71" s="29"/>
      <c r="G71" s="5">
        <v>13</v>
      </c>
      <c r="H71" s="5">
        <v>8</v>
      </c>
      <c r="I71" s="19">
        <f t="shared" si="6"/>
        <v>21</v>
      </c>
      <c r="J71" s="20"/>
      <c r="K71" s="6"/>
      <c r="L71" s="6"/>
    </row>
    <row r="72" spans="1:12" x14ac:dyDescent="0.25">
      <c r="A72" s="29" t="s">
        <v>38</v>
      </c>
      <c r="B72" s="29"/>
      <c r="C72" s="29"/>
      <c r="D72" s="29"/>
      <c r="E72" s="29"/>
      <c r="F72" s="29"/>
      <c r="G72" s="5">
        <v>54</v>
      </c>
      <c r="H72" s="5">
        <v>9</v>
      </c>
      <c r="I72" s="19">
        <f t="shared" si="6"/>
        <v>63</v>
      </c>
      <c r="J72" s="20"/>
      <c r="K72" s="6"/>
      <c r="L72" s="6"/>
    </row>
    <row r="73" spans="1:12" x14ac:dyDescent="0.25">
      <c r="A73" s="29" t="s">
        <v>7</v>
      </c>
      <c r="B73" s="29"/>
      <c r="C73" s="29"/>
      <c r="D73" s="29"/>
      <c r="E73" s="29"/>
      <c r="F73" s="29"/>
      <c r="G73" s="5">
        <f>SUM(G58:G72)</f>
        <v>263</v>
      </c>
      <c r="H73" s="5">
        <f>SUM(H58:H72)</f>
        <v>407</v>
      </c>
      <c r="I73" s="19">
        <f t="shared" si="6"/>
        <v>670</v>
      </c>
      <c r="J73" s="20"/>
      <c r="K73" s="6"/>
      <c r="L73" s="6"/>
    </row>
    <row r="75" spans="1:12" x14ac:dyDescent="0.25">
      <c r="A75" s="33" t="s">
        <v>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7" spans="1:12" x14ac:dyDescent="0.25">
      <c r="A77" s="34" t="s">
        <v>39</v>
      </c>
      <c r="B77" s="34"/>
      <c r="C77" s="34"/>
      <c r="D77" s="34"/>
      <c r="E77" s="34"/>
      <c r="F77" s="34"/>
      <c r="G77" s="27" t="s">
        <v>53</v>
      </c>
      <c r="H77" s="27"/>
      <c r="I77" s="42"/>
      <c r="J77" s="16"/>
      <c r="K77" s="17"/>
      <c r="L77" s="17"/>
    </row>
    <row r="78" spans="1:12" x14ac:dyDescent="0.25">
      <c r="A78" s="34"/>
      <c r="B78" s="34"/>
      <c r="C78" s="34"/>
      <c r="D78" s="34"/>
      <c r="E78" s="34"/>
      <c r="F78" s="34"/>
      <c r="G78" s="4" t="s">
        <v>1</v>
      </c>
      <c r="H78" s="4" t="s">
        <v>2</v>
      </c>
      <c r="I78" s="18" t="s">
        <v>3</v>
      </c>
      <c r="J78" s="16"/>
      <c r="K78" s="17"/>
      <c r="L78" s="17"/>
    </row>
    <row r="79" spans="1:12" x14ac:dyDescent="0.25">
      <c r="A79" s="29" t="s">
        <v>40</v>
      </c>
      <c r="B79" s="29"/>
      <c r="C79" s="29"/>
      <c r="D79" s="29"/>
      <c r="E79" s="29"/>
      <c r="F79" s="29"/>
      <c r="G79" s="5">
        <v>0</v>
      </c>
      <c r="H79" s="5">
        <v>0</v>
      </c>
      <c r="I79" s="19">
        <f>SUM(G79:H79)</f>
        <v>0</v>
      </c>
      <c r="J79" s="20"/>
      <c r="K79" s="6"/>
      <c r="L79" s="6"/>
    </row>
    <row r="80" spans="1:12" x14ac:dyDescent="0.25">
      <c r="A80" s="29" t="s">
        <v>41</v>
      </c>
      <c r="B80" s="29"/>
      <c r="C80" s="29"/>
      <c r="D80" s="29"/>
      <c r="E80" s="29"/>
      <c r="F80" s="29"/>
      <c r="G80" s="5">
        <v>193</v>
      </c>
      <c r="H80" s="5">
        <v>103</v>
      </c>
      <c r="I80" s="19">
        <f>SUM(G80:H80)</f>
        <v>296</v>
      </c>
      <c r="J80" s="20"/>
      <c r="K80" s="6"/>
      <c r="L80" s="6"/>
    </row>
    <row r="81" spans="1:12" x14ac:dyDescent="0.25">
      <c r="A81" s="29" t="s">
        <v>42</v>
      </c>
      <c r="B81" s="29"/>
      <c r="C81" s="29"/>
      <c r="D81" s="29"/>
      <c r="E81" s="29"/>
      <c r="F81" s="29"/>
      <c r="G81" s="5">
        <v>45</v>
      </c>
      <c r="H81" s="5">
        <v>252</v>
      </c>
      <c r="I81" s="19">
        <f t="shared" ref="I81:I87" si="7">SUM(G81:H81)</f>
        <v>297</v>
      </c>
      <c r="J81" s="20"/>
      <c r="K81" s="6"/>
      <c r="L81" s="6"/>
    </row>
    <row r="82" spans="1:12" x14ac:dyDescent="0.25">
      <c r="A82" s="29" t="s">
        <v>43</v>
      </c>
      <c r="B82" s="29"/>
      <c r="C82" s="29"/>
      <c r="D82" s="29"/>
      <c r="E82" s="29"/>
      <c r="F82" s="29"/>
      <c r="G82" s="5">
        <v>29</v>
      </c>
      <c r="H82" s="5">
        <v>57</v>
      </c>
      <c r="I82" s="19">
        <f t="shared" si="7"/>
        <v>86</v>
      </c>
      <c r="J82" s="20"/>
      <c r="K82" s="6"/>
      <c r="L82" s="6"/>
    </row>
    <row r="83" spans="1:12" x14ac:dyDescent="0.25">
      <c r="A83" s="29" t="s">
        <v>44</v>
      </c>
      <c r="B83" s="29"/>
      <c r="C83" s="29"/>
      <c r="D83" s="29"/>
      <c r="E83" s="29"/>
      <c r="F83" s="29"/>
      <c r="G83" s="5">
        <v>134</v>
      </c>
      <c r="H83" s="5">
        <v>390</v>
      </c>
      <c r="I83" s="19">
        <f t="shared" si="7"/>
        <v>524</v>
      </c>
      <c r="J83" s="20"/>
      <c r="K83" s="6"/>
      <c r="L83" s="6"/>
    </row>
    <row r="84" spans="1:12" x14ac:dyDescent="0.25">
      <c r="A84" s="29" t="s">
        <v>45</v>
      </c>
      <c r="B84" s="29"/>
      <c r="C84" s="29"/>
      <c r="D84" s="29"/>
      <c r="E84" s="29"/>
      <c r="F84" s="29"/>
      <c r="G84" s="5">
        <v>169</v>
      </c>
      <c r="H84" s="5">
        <v>514</v>
      </c>
      <c r="I84" s="19">
        <f t="shared" si="7"/>
        <v>683</v>
      </c>
      <c r="J84" s="20"/>
      <c r="K84" s="6"/>
      <c r="L84" s="6"/>
    </row>
    <row r="85" spans="1:12" x14ac:dyDescent="0.25">
      <c r="A85" s="29" t="s">
        <v>46</v>
      </c>
      <c r="B85" s="29"/>
      <c r="C85" s="29"/>
      <c r="D85" s="29"/>
      <c r="E85" s="29"/>
      <c r="F85" s="29"/>
      <c r="G85" s="5">
        <v>61</v>
      </c>
      <c r="H85" s="5">
        <v>135</v>
      </c>
      <c r="I85" s="19">
        <f t="shared" si="7"/>
        <v>196</v>
      </c>
      <c r="J85" s="20"/>
      <c r="K85" s="6"/>
      <c r="L85" s="6"/>
    </row>
    <row r="86" spans="1:12" x14ac:dyDescent="0.25">
      <c r="A86" s="30" t="s">
        <v>47</v>
      </c>
      <c r="B86" s="31"/>
      <c r="C86" s="31"/>
      <c r="D86" s="31"/>
      <c r="E86" s="31"/>
      <c r="F86" s="32"/>
      <c r="G86" s="5">
        <v>162</v>
      </c>
      <c r="H86" s="5">
        <v>215</v>
      </c>
      <c r="I86" s="19">
        <f t="shared" si="7"/>
        <v>377</v>
      </c>
      <c r="J86" s="20"/>
      <c r="K86" s="6"/>
      <c r="L86" s="6"/>
    </row>
    <row r="87" spans="1:12" x14ac:dyDescent="0.25">
      <c r="A87" s="30" t="s">
        <v>7</v>
      </c>
      <c r="B87" s="31"/>
      <c r="C87" s="31"/>
      <c r="D87" s="31"/>
      <c r="E87" s="31"/>
      <c r="F87" s="32"/>
      <c r="G87" s="5">
        <f>SUM(G79:G86)</f>
        <v>793</v>
      </c>
      <c r="H87" s="5">
        <f>SUM(H79:H86)</f>
        <v>1666</v>
      </c>
      <c r="I87" s="19">
        <f t="shared" si="7"/>
        <v>2459</v>
      </c>
      <c r="J87" s="20"/>
      <c r="K87" s="6"/>
      <c r="L87" s="6"/>
    </row>
    <row r="90" spans="1:12" x14ac:dyDescent="0.25">
      <c r="A90" s="26" t="s">
        <v>48</v>
      </c>
      <c r="B90" s="26"/>
      <c r="C90" s="26"/>
      <c r="D90" s="26"/>
      <c r="E90" s="26"/>
      <c r="F90" s="26"/>
      <c r="G90" s="27" t="s">
        <v>53</v>
      </c>
      <c r="H90" s="27"/>
      <c r="I90" s="42"/>
      <c r="J90" s="16"/>
      <c r="K90" s="17"/>
      <c r="L90" s="17"/>
    </row>
    <row r="91" spans="1:12" x14ac:dyDescent="0.25">
      <c r="A91" s="26"/>
      <c r="B91" s="26"/>
      <c r="C91" s="26"/>
      <c r="D91" s="26"/>
      <c r="E91" s="26"/>
      <c r="F91" s="26"/>
      <c r="G91" s="4" t="s">
        <v>1</v>
      </c>
      <c r="H91" s="4" t="s">
        <v>2</v>
      </c>
      <c r="I91" s="18" t="s">
        <v>3</v>
      </c>
      <c r="J91" s="16"/>
      <c r="K91" s="17"/>
      <c r="L91" s="17"/>
    </row>
    <row r="92" spans="1:12" x14ac:dyDescent="0.25">
      <c r="A92" s="28" t="s">
        <v>49</v>
      </c>
      <c r="B92" s="28"/>
      <c r="C92" s="28"/>
      <c r="D92" s="28"/>
      <c r="E92" s="28"/>
      <c r="F92" s="28"/>
      <c r="G92" s="8">
        <f>G52+G73+G87</f>
        <v>1170</v>
      </c>
      <c r="H92" s="8">
        <f>H52+H73+H87</f>
        <v>2805</v>
      </c>
      <c r="I92" s="22">
        <f>SUM(G92:H92)</f>
        <v>3975</v>
      </c>
      <c r="J92" s="23"/>
      <c r="K92" s="24"/>
      <c r="L92" s="24"/>
    </row>
    <row r="95" spans="1:12" x14ac:dyDescent="0.25">
      <c r="A95" s="10" t="s">
        <v>62</v>
      </c>
    </row>
    <row r="97" spans="1:21" x14ac:dyDescent="0.25">
      <c r="A97" s="34" t="s">
        <v>66</v>
      </c>
      <c r="B97" s="34"/>
      <c r="C97" s="42" t="s">
        <v>53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4"/>
    </row>
    <row r="98" spans="1:21" x14ac:dyDescent="0.25">
      <c r="A98" s="34"/>
      <c r="B98" s="34"/>
      <c r="C98" s="42" t="s">
        <v>4</v>
      </c>
      <c r="D98" s="43"/>
      <c r="E98" s="44"/>
      <c r="F98" s="27" t="s">
        <v>5</v>
      </c>
      <c r="G98" s="27"/>
      <c r="H98" s="27"/>
      <c r="I98" s="42" t="s">
        <v>6</v>
      </c>
      <c r="J98" s="43"/>
      <c r="K98" s="44"/>
      <c r="L98" s="27" t="s">
        <v>7</v>
      </c>
      <c r="M98" s="27"/>
      <c r="N98" s="27"/>
    </row>
    <row r="99" spans="1:21" x14ac:dyDescent="0.25">
      <c r="A99" s="34"/>
      <c r="B99" s="34"/>
      <c r="C99" s="4" t="s">
        <v>1</v>
      </c>
      <c r="D99" s="4" t="s">
        <v>2</v>
      </c>
      <c r="E99" s="4" t="s">
        <v>3</v>
      </c>
      <c r="F99" s="4" t="s">
        <v>1</v>
      </c>
      <c r="G99" s="4" t="s">
        <v>2</v>
      </c>
      <c r="H99" s="4" t="s">
        <v>3</v>
      </c>
      <c r="I99" s="4" t="s">
        <v>1</v>
      </c>
      <c r="J99" s="4" t="s">
        <v>2</v>
      </c>
      <c r="K99" s="4" t="s">
        <v>3</v>
      </c>
      <c r="L99" s="4" t="s">
        <v>1</v>
      </c>
      <c r="M99" s="4" t="s">
        <v>2</v>
      </c>
      <c r="N99" s="4" t="s">
        <v>3</v>
      </c>
    </row>
    <row r="100" spans="1:21" x14ac:dyDescent="0.25">
      <c r="A100" s="39" t="s">
        <v>8</v>
      </c>
      <c r="B100" s="39"/>
      <c r="C100" s="5">
        <v>0</v>
      </c>
      <c r="D100" s="5">
        <v>0</v>
      </c>
      <c r="E100" s="5">
        <f>SUM(C100:D100)</f>
        <v>0</v>
      </c>
      <c r="F100" s="5">
        <v>56</v>
      </c>
      <c r="G100" s="5">
        <v>110</v>
      </c>
      <c r="H100" s="5">
        <f>SUM(F100:G100)</f>
        <v>166</v>
      </c>
      <c r="I100" s="5">
        <v>0</v>
      </c>
      <c r="J100" s="5">
        <v>0</v>
      </c>
      <c r="K100" s="5">
        <f>SUM(I100:J100)</f>
        <v>0</v>
      </c>
      <c r="L100" s="5">
        <f>C100+F100+I100</f>
        <v>56</v>
      </c>
      <c r="M100" s="5">
        <f>D100+G100+J100</f>
        <v>110</v>
      </c>
      <c r="N100" s="5">
        <f>SUM(L100:M100)</f>
        <v>166</v>
      </c>
    </row>
    <row r="101" spans="1:21" x14ac:dyDescent="0.25">
      <c r="A101" s="39" t="s">
        <v>9</v>
      </c>
      <c r="B101" s="39"/>
      <c r="C101" s="5">
        <v>13</v>
      </c>
      <c r="D101" s="5">
        <v>72</v>
      </c>
      <c r="E101" s="5">
        <f t="shared" ref="E101:E109" si="8">SUM(C101:D101)</f>
        <v>85</v>
      </c>
      <c r="F101" s="5">
        <v>121</v>
      </c>
      <c r="G101" s="5">
        <v>155</v>
      </c>
      <c r="H101" s="5">
        <f t="shared" ref="H101:H109" si="9">SUM(F101:G101)</f>
        <v>276</v>
      </c>
      <c r="I101" s="5">
        <v>502</v>
      </c>
      <c r="J101" s="5">
        <v>988</v>
      </c>
      <c r="K101" s="5">
        <f t="shared" ref="K101:K109" si="10">SUM(I101:J101)</f>
        <v>1490</v>
      </c>
      <c r="L101" s="5">
        <f t="shared" ref="L101:M109" si="11">C101+F101+I101</f>
        <v>636</v>
      </c>
      <c r="M101" s="5">
        <f t="shared" si="11"/>
        <v>1215</v>
      </c>
      <c r="N101" s="5">
        <f t="shared" ref="N101:N109" si="12">SUM(L101:M101)</f>
        <v>1851</v>
      </c>
    </row>
    <row r="102" spans="1:21" x14ac:dyDescent="0.25">
      <c r="A102" s="39" t="s">
        <v>10</v>
      </c>
      <c r="B102" s="39"/>
      <c r="C102" s="5">
        <v>39</v>
      </c>
      <c r="D102" s="5">
        <v>238</v>
      </c>
      <c r="E102" s="5">
        <f t="shared" si="8"/>
        <v>277</v>
      </c>
      <c r="F102" s="5">
        <v>38</v>
      </c>
      <c r="G102" s="5">
        <v>61</v>
      </c>
      <c r="H102" s="5">
        <f t="shared" si="9"/>
        <v>99</v>
      </c>
      <c r="I102" s="5">
        <v>202</v>
      </c>
      <c r="J102" s="5">
        <v>360</v>
      </c>
      <c r="K102" s="5">
        <f t="shared" si="10"/>
        <v>562</v>
      </c>
      <c r="L102" s="5">
        <f t="shared" si="11"/>
        <v>279</v>
      </c>
      <c r="M102" s="5">
        <f t="shared" si="11"/>
        <v>659</v>
      </c>
      <c r="N102" s="5">
        <f t="shared" si="12"/>
        <v>938</v>
      </c>
    </row>
    <row r="103" spans="1:21" x14ac:dyDescent="0.25">
      <c r="A103" s="39" t="s">
        <v>11</v>
      </c>
      <c r="B103" s="39"/>
      <c r="C103" s="5">
        <v>20</v>
      </c>
      <c r="D103" s="5">
        <v>168</v>
      </c>
      <c r="E103" s="5">
        <f t="shared" si="8"/>
        <v>188</v>
      </c>
      <c r="F103" s="5">
        <v>21</v>
      </c>
      <c r="G103" s="5">
        <v>37</v>
      </c>
      <c r="H103" s="5">
        <f t="shared" si="9"/>
        <v>58</v>
      </c>
      <c r="I103" s="5">
        <v>40</v>
      </c>
      <c r="J103" s="5">
        <v>114</v>
      </c>
      <c r="K103" s="5">
        <f t="shared" si="10"/>
        <v>154</v>
      </c>
      <c r="L103" s="5">
        <f t="shared" si="11"/>
        <v>81</v>
      </c>
      <c r="M103" s="5">
        <f t="shared" si="11"/>
        <v>319</v>
      </c>
      <c r="N103" s="5">
        <f t="shared" si="12"/>
        <v>400</v>
      </c>
    </row>
    <row r="104" spans="1:21" x14ac:dyDescent="0.25">
      <c r="A104" s="39" t="s">
        <v>12</v>
      </c>
      <c r="B104" s="39"/>
      <c r="C104" s="5">
        <v>12</v>
      </c>
      <c r="D104" s="5">
        <v>121</v>
      </c>
      <c r="E104" s="5">
        <f t="shared" si="8"/>
        <v>133</v>
      </c>
      <c r="F104" s="5">
        <v>9</v>
      </c>
      <c r="G104" s="5">
        <v>24</v>
      </c>
      <c r="H104" s="5">
        <f t="shared" si="9"/>
        <v>33</v>
      </c>
      <c r="I104" s="5">
        <v>24</v>
      </c>
      <c r="J104" s="5">
        <v>89</v>
      </c>
      <c r="K104" s="5">
        <f t="shared" si="10"/>
        <v>113</v>
      </c>
      <c r="L104" s="5">
        <f t="shared" si="11"/>
        <v>45</v>
      </c>
      <c r="M104" s="5">
        <f t="shared" si="11"/>
        <v>234</v>
      </c>
      <c r="N104" s="5">
        <f t="shared" si="12"/>
        <v>279</v>
      </c>
    </row>
    <row r="105" spans="1:21" x14ac:dyDescent="0.25">
      <c r="A105" s="39" t="s">
        <v>13</v>
      </c>
      <c r="B105" s="39"/>
      <c r="C105" s="5">
        <v>9</v>
      </c>
      <c r="D105" s="5">
        <v>60</v>
      </c>
      <c r="E105" s="5">
        <f t="shared" si="8"/>
        <v>69</v>
      </c>
      <c r="F105" s="5">
        <v>7</v>
      </c>
      <c r="G105" s="5">
        <v>9</v>
      </c>
      <c r="H105" s="5">
        <f t="shared" si="9"/>
        <v>16</v>
      </c>
      <c r="I105" s="5">
        <v>10</v>
      </c>
      <c r="J105" s="5">
        <v>49</v>
      </c>
      <c r="K105" s="5">
        <f t="shared" si="10"/>
        <v>59</v>
      </c>
      <c r="L105" s="5">
        <f t="shared" si="11"/>
        <v>26</v>
      </c>
      <c r="M105" s="5">
        <f t="shared" si="11"/>
        <v>118</v>
      </c>
      <c r="N105" s="5">
        <f t="shared" si="12"/>
        <v>144</v>
      </c>
    </row>
    <row r="106" spans="1:21" x14ac:dyDescent="0.25">
      <c r="A106" s="39" t="s">
        <v>14</v>
      </c>
      <c r="B106" s="39"/>
      <c r="C106" s="5">
        <v>8</v>
      </c>
      <c r="D106" s="5">
        <v>47</v>
      </c>
      <c r="E106" s="5">
        <f t="shared" si="8"/>
        <v>55</v>
      </c>
      <c r="F106" s="5">
        <v>2</v>
      </c>
      <c r="G106" s="5">
        <v>6</v>
      </c>
      <c r="H106" s="5">
        <f t="shared" si="9"/>
        <v>8</v>
      </c>
      <c r="I106" s="5">
        <v>8</v>
      </c>
      <c r="J106" s="5">
        <v>33</v>
      </c>
      <c r="K106" s="5">
        <f t="shared" si="10"/>
        <v>41</v>
      </c>
      <c r="L106" s="5">
        <f t="shared" si="11"/>
        <v>18</v>
      </c>
      <c r="M106" s="5">
        <f t="shared" si="11"/>
        <v>86</v>
      </c>
      <c r="N106" s="5">
        <f t="shared" si="12"/>
        <v>104</v>
      </c>
    </row>
    <row r="107" spans="1:21" x14ac:dyDescent="0.25">
      <c r="A107" s="39" t="s">
        <v>15</v>
      </c>
      <c r="B107" s="39"/>
      <c r="C107" s="5">
        <v>9</v>
      </c>
      <c r="D107" s="5">
        <v>16</v>
      </c>
      <c r="E107" s="5">
        <f t="shared" si="8"/>
        <v>25</v>
      </c>
      <c r="F107" s="5">
        <v>7</v>
      </c>
      <c r="G107" s="5">
        <v>4</v>
      </c>
      <c r="H107" s="5">
        <f t="shared" si="9"/>
        <v>11</v>
      </c>
      <c r="I107" s="5">
        <v>5</v>
      </c>
      <c r="J107" s="5">
        <v>25</v>
      </c>
      <c r="K107" s="5">
        <f t="shared" si="10"/>
        <v>30</v>
      </c>
      <c r="L107" s="5">
        <f t="shared" si="11"/>
        <v>21</v>
      </c>
      <c r="M107" s="5">
        <f t="shared" si="11"/>
        <v>45</v>
      </c>
      <c r="N107" s="5">
        <f t="shared" si="12"/>
        <v>66</v>
      </c>
    </row>
    <row r="108" spans="1:21" x14ac:dyDescent="0.25">
      <c r="A108" s="39" t="s">
        <v>16</v>
      </c>
      <c r="B108" s="39"/>
      <c r="C108" s="5">
        <v>4</v>
      </c>
      <c r="D108" s="5">
        <v>10</v>
      </c>
      <c r="E108" s="5">
        <f t="shared" si="8"/>
        <v>14</v>
      </c>
      <c r="F108" s="5">
        <v>2</v>
      </c>
      <c r="G108" s="5">
        <v>1</v>
      </c>
      <c r="H108" s="5">
        <f t="shared" si="9"/>
        <v>3</v>
      </c>
      <c r="I108" s="5">
        <v>2</v>
      </c>
      <c r="J108" s="5">
        <v>8</v>
      </c>
      <c r="K108" s="5">
        <f t="shared" si="10"/>
        <v>10</v>
      </c>
      <c r="L108" s="5">
        <f t="shared" si="11"/>
        <v>8</v>
      </c>
      <c r="M108" s="5">
        <f t="shared" si="11"/>
        <v>19</v>
      </c>
      <c r="N108" s="5">
        <f t="shared" si="12"/>
        <v>27</v>
      </c>
    </row>
    <row r="109" spans="1:21" x14ac:dyDescent="0.25">
      <c r="A109" s="39" t="s">
        <v>7</v>
      </c>
      <c r="B109" s="39"/>
      <c r="C109" s="5">
        <f>SUM(C100:C108)</f>
        <v>114</v>
      </c>
      <c r="D109" s="5">
        <f>SUM(D100:D108)</f>
        <v>732</v>
      </c>
      <c r="E109" s="5">
        <f t="shared" si="8"/>
        <v>846</v>
      </c>
      <c r="F109" s="5">
        <f>SUM(F100:F108)</f>
        <v>263</v>
      </c>
      <c r="G109" s="5">
        <f>SUM(G100:G108)</f>
        <v>407</v>
      </c>
      <c r="H109" s="5">
        <f t="shared" si="9"/>
        <v>670</v>
      </c>
      <c r="I109" s="5">
        <f>SUM(I100:I108)</f>
        <v>793</v>
      </c>
      <c r="J109" s="5">
        <f>SUM(J100:J108)</f>
        <v>1666</v>
      </c>
      <c r="K109" s="5">
        <f t="shared" si="10"/>
        <v>2459</v>
      </c>
      <c r="L109" s="5">
        <f t="shared" si="11"/>
        <v>1170</v>
      </c>
      <c r="M109" s="5">
        <f t="shared" si="11"/>
        <v>2805</v>
      </c>
      <c r="N109" s="5">
        <f t="shared" si="12"/>
        <v>3975</v>
      </c>
    </row>
    <row r="112" spans="1:21" ht="15" x14ac:dyDescent="0.25">
      <c r="A112" s="3" t="s">
        <v>50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/>
      <c r="T112"/>
      <c r="U112"/>
    </row>
    <row r="113" spans="1:21" ht="15" x14ac:dyDescent="0.25">
      <c r="A113" s="3" t="s">
        <v>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/>
      <c r="T113"/>
      <c r="U113"/>
    </row>
    <row r="114" spans="1:21" ht="15" x14ac:dyDescent="0.25">
      <c r="A114" s="3" t="s">
        <v>64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/>
      <c r="T114"/>
      <c r="U114"/>
    </row>
    <row r="115" spans="1:21" ht="15" x14ac:dyDescent="0.25">
      <c r="A115" s="3" t="s">
        <v>51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/>
      <c r="T115"/>
      <c r="U115"/>
    </row>
    <row r="116" spans="1:21" ht="15" x14ac:dyDescent="0.25">
      <c r="A116" s="3" t="s">
        <v>52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/>
      <c r="T116"/>
      <c r="U116"/>
    </row>
    <row r="117" spans="1:21" ht="15" x14ac:dyDescent="0.25">
      <c r="A117" s="3" t="s">
        <v>65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/>
      <c r="T117"/>
      <c r="U117"/>
    </row>
    <row r="118" spans="1:21" ht="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/>
      <c r="T118"/>
      <c r="U118"/>
    </row>
    <row r="119" spans="1:21" s="25" customFormat="1" ht="15" x14ac:dyDescent="0.25">
      <c r="A119" s="3" t="s">
        <v>68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</sheetData>
  <mergeCells count="78">
    <mergeCell ref="A5:A6"/>
    <mergeCell ref="B5:D5"/>
    <mergeCell ref="A15:A16"/>
    <mergeCell ref="B15:D15"/>
    <mergeCell ref="A25:B27"/>
    <mergeCell ref="C25:N25"/>
    <mergeCell ref="C26:E26"/>
    <mergeCell ref="F26:H26"/>
    <mergeCell ref="I26:K26"/>
    <mergeCell ref="L26:N26"/>
    <mergeCell ref="A46:F47"/>
    <mergeCell ref="G46:I4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4:L44"/>
    <mergeCell ref="A61:F61"/>
    <mergeCell ref="A48:F48"/>
    <mergeCell ref="A49:F49"/>
    <mergeCell ref="A50:F50"/>
    <mergeCell ref="A51:F51"/>
    <mergeCell ref="A52:F52"/>
    <mergeCell ref="A54:L54"/>
    <mergeCell ref="A56:F57"/>
    <mergeCell ref="G56:I56"/>
    <mergeCell ref="A58:F58"/>
    <mergeCell ref="A59:F59"/>
    <mergeCell ref="A60:F60"/>
    <mergeCell ref="A73:F73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87:F87"/>
    <mergeCell ref="A75:L75"/>
    <mergeCell ref="A77:F78"/>
    <mergeCell ref="G77:I77"/>
    <mergeCell ref="A79:F79"/>
    <mergeCell ref="A80:F80"/>
    <mergeCell ref="A81:F81"/>
    <mergeCell ref="A82:F82"/>
    <mergeCell ref="A83:F83"/>
    <mergeCell ref="A84:F84"/>
    <mergeCell ref="A85:F85"/>
    <mergeCell ref="A86:F86"/>
    <mergeCell ref="A90:F91"/>
    <mergeCell ref="G90:I90"/>
    <mergeCell ref="A92:F92"/>
    <mergeCell ref="A97:B99"/>
    <mergeCell ref="C97:N97"/>
    <mergeCell ref="C98:E98"/>
    <mergeCell ref="F98:H98"/>
    <mergeCell ref="I98:K98"/>
    <mergeCell ref="L98:N98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22B8367FDB34BA2FE82AF9D5D36C7" ma:contentTypeVersion="11" ma:contentTypeDescription="Create a new document." ma:contentTypeScope="" ma:versionID="aaf99d322ea804dbd4aa1c23df1abde0">
  <xsd:schema xmlns:xsd="http://www.w3.org/2001/XMLSchema" xmlns:xs="http://www.w3.org/2001/XMLSchema" xmlns:p="http://schemas.microsoft.com/office/2006/metadata/properties" xmlns:ns2="c8ae7297-8f0d-4a75-a2b1-95750457ffab" xmlns:ns3="425ac09b-a84f-43ab-9143-8d6f6ae5596a" targetNamespace="http://schemas.microsoft.com/office/2006/metadata/properties" ma:root="true" ma:fieldsID="f0c9b4ffb4398b7e4cdaa49687a73c49" ns2:_="" ns3:_="">
    <xsd:import namespace="c8ae7297-8f0d-4a75-a2b1-95750457ffab"/>
    <xsd:import namespace="425ac09b-a84f-43ab-9143-8d6f6ae55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7297-8f0d-4a75-a2b1-95750457f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ac09b-a84f-43ab-9143-8d6f6ae5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F038F-174C-4ABA-879D-4F5FBF170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85A9B-8410-4313-81DD-3CDC4666C746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25ac09b-a84f-43ab-9143-8d6f6ae5596a"/>
    <ds:schemaRef ds:uri="c8ae7297-8f0d-4a75-a2b1-95750457ffab"/>
  </ds:schemaRefs>
</ds:datastoreItem>
</file>

<file path=customXml/itemProps3.xml><?xml version="1.0" encoding="utf-8"?>
<ds:datastoreItem xmlns:ds="http://schemas.openxmlformats.org/officeDocument/2006/customXml" ds:itemID="{0347DD88-CEF6-4E26-911B-DB739D3C6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e7297-8f0d-4a75-a2b1-95750457ffab"/>
    <ds:schemaRef ds:uri="425ac09b-a84f-43ab-9143-8d6f6ae55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Jermaine Williams</dc:creator>
  <cp:lastModifiedBy>Jeffrey Charles</cp:lastModifiedBy>
  <dcterms:created xsi:type="dcterms:W3CDTF">2020-09-17T19:00:17Z</dcterms:created>
  <dcterms:modified xsi:type="dcterms:W3CDTF">2021-12-15T18:53:19Z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0x01010089622B8367FDB34BA2FE82AF9D5D36C7</vt:lpwstr>
  </property>
</Properties>
</file>