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rey charles\Downloads\MOE Report\"/>
    </mc:Choice>
  </mc:AlternateContent>
  <bookViews>
    <workbookView xWindow="0" yWindow="0" windowWidth="25410" windowHeight="12750"/>
  </bookViews>
  <sheets>
    <sheet name="15.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I84" i="2" s="1"/>
  <c r="I83" i="2"/>
  <c r="I82" i="2"/>
  <c r="I81" i="2"/>
  <c r="I80" i="2"/>
  <c r="I79" i="2"/>
  <c r="I78" i="2"/>
  <c r="I77" i="2"/>
  <c r="I76" i="2"/>
  <c r="H70" i="2"/>
  <c r="G70" i="2"/>
  <c r="I70" i="2" s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0" i="2"/>
  <c r="H44" i="2"/>
  <c r="H89" i="2" s="1"/>
  <c r="G44" i="2"/>
  <c r="G89" i="2" s="1"/>
  <c r="I43" i="2"/>
  <c r="I42" i="2"/>
  <c r="I41" i="2"/>
  <c r="I40" i="2"/>
  <c r="M29" i="2"/>
  <c r="L29" i="2"/>
  <c r="N29" i="2" s="1"/>
  <c r="J29" i="2"/>
  <c r="I29" i="2"/>
  <c r="K29" i="2" s="1"/>
  <c r="G29" i="2"/>
  <c r="F29" i="2"/>
  <c r="H29" i="2" s="1"/>
  <c r="D29" i="2"/>
  <c r="P29" i="2" s="1"/>
  <c r="C29" i="2"/>
  <c r="O29" i="2" s="1"/>
  <c r="P28" i="2"/>
  <c r="O28" i="2"/>
  <c r="N28" i="2"/>
  <c r="K28" i="2"/>
  <c r="H28" i="2"/>
  <c r="E28" i="2"/>
  <c r="P27" i="2"/>
  <c r="O27" i="2"/>
  <c r="N27" i="2"/>
  <c r="K27" i="2"/>
  <c r="H27" i="2"/>
  <c r="E27" i="2"/>
  <c r="P26" i="2"/>
  <c r="O26" i="2"/>
  <c r="N26" i="2"/>
  <c r="K26" i="2"/>
  <c r="H26" i="2"/>
  <c r="E26" i="2"/>
  <c r="P25" i="2"/>
  <c r="O25" i="2"/>
  <c r="N25" i="2"/>
  <c r="K25" i="2"/>
  <c r="H25" i="2"/>
  <c r="E25" i="2"/>
  <c r="P24" i="2"/>
  <c r="O24" i="2"/>
  <c r="N24" i="2"/>
  <c r="K24" i="2"/>
  <c r="H24" i="2"/>
  <c r="E24" i="2"/>
  <c r="P23" i="2"/>
  <c r="O23" i="2"/>
  <c r="N23" i="2"/>
  <c r="K23" i="2"/>
  <c r="H23" i="2"/>
  <c r="E23" i="2"/>
  <c r="P22" i="2"/>
  <c r="O22" i="2"/>
  <c r="N22" i="2"/>
  <c r="K22" i="2"/>
  <c r="H22" i="2"/>
  <c r="E22" i="2"/>
  <c r="P21" i="2"/>
  <c r="O21" i="2"/>
  <c r="N21" i="2"/>
  <c r="K21" i="2"/>
  <c r="H21" i="2"/>
  <c r="E21" i="2"/>
  <c r="P20" i="2"/>
  <c r="O20" i="2"/>
  <c r="N20" i="2"/>
  <c r="K20" i="2"/>
  <c r="H20" i="2"/>
  <c r="E20" i="2"/>
  <c r="P19" i="2"/>
  <c r="O19" i="2"/>
  <c r="Q19" i="2" s="1"/>
  <c r="N19" i="2"/>
  <c r="K19" i="2"/>
  <c r="H19" i="2"/>
  <c r="E19" i="2"/>
  <c r="C11" i="2"/>
  <c r="B11" i="2"/>
  <c r="D11" i="2" s="1"/>
  <c r="D10" i="2"/>
  <c r="D9" i="2"/>
  <c r="D8" i="2"/>
  <c r="D7" i="2"/>
  <c r="Q20" i="2" l="1"/>
  <c r="Q21" i="2"/>
  <c r="Q22" i="2"/>
  <c r="Q23" i="2"/>
  <c r="Q24" i="2"/>
  <c r="Q25" i="2"/>
  <c r="Q26" i="2"/>
  <c r="Q27" i="2"/>
  <c r="Q28" i="2"/>
  <c r="Q29" i="2"/>
  <c r="I44" i="2"/>
  <c r="I89" i="2" s="1"/>
  <c r="E29" i="2"/>
</calcChain>
</file>

<file path=xl/sharedStrings.xml><?xml version="1.0" encoding="utf-8"?>
<sst xmlns="http://schemas.openxmlformats.org/spreadsheetml/2006/main" count="114" uniqueCount="64">
  <si>
    <t>Agencies</t>
  </si>
  <si>
    <t>M</t>
  </si>
  <si>
    <t>F</t>
  </si>
  <si>
    <t>T</t>
  </si>
  <si>
    <t>COSTAATT</t>
  </si>
  <si>
    <t>TTHTI</t>
  </si>
  <si>
    <t>UTT</t>
  </si>
  <si>
    <t>UWI</t>
  </si>
  <si>
    <t>Total</t>
  </si>
  <si>
    <t>2015/2016</t>
  </si>
  <si>
    <t>15 - 19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</si>
  <si>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</si>
  <si>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</si>
  <si>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</si>
  <si>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</si>
  <si>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</si>
  <si>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</si>
  <si>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</si>
  <si>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+ years</t>
  </si>
  <si>
    <t>Total Enrolment at the Tertiary Education Level by Agency and Sex - Public</t>
  </si>
  <si>
    <t>Total Enrolment at the Tertiary Education Level by Age Group, Agency and Sex - Public</t>
  </si>
  <si>
    <t>Schools</t>
  </si>
  <si>
    <t>School of Liberal Arts and Human Services</t>
  </si>
  <si>
    <t>School of Business and Information Technologies</t>
  </si>
  <si>
    <t>School of Nursing, Health and Environmental Sciences</t>
  </si>
  <si>
    <t>Ken Gordon School of Journalism and Communication Studies</t>
  </si>
  <si>
    <t>All Bachelor Degrees</t>
  </si>
  <si>
    <t>Academic Areas</t>
  </si>
  <si>
    <t>Biosciences, Agriculture and Food Technologies</t>
  </si>
  <si>
    <t>Civil Engineering</t>
  </si>
  <si>
    <t xml:space="preserve">Design and Manufacturing Engineering </t>
  </si>
  <si>
    <t>Education Programmes</t>
  </si>
  <si>
    <t>Fashion and Design</t>
  </si>
  <si>
    <t>Health Sciences and Biomedical Engineering</t>
  </si>
  <si>
    <t>Information and Communication Technology</t>
  </si>
  <si>
    <t>Marine Sciences and Environmental Studies</t>
  </si>
  <si>
    <t>Maritime Studies</t>
  </si>
  <si>
    <t>Performing Arts</t>
  </si>
  <si>
    <t>Petroleum Engineering</t>
  </si>
  <si>
    <t>Process Engineering</t>
  </si>
  <si>
    <t>Sports and Leisure Studies</t>
  </si>
  <si>
    <t>Utilities Engineering</t>
  </si>
  <si>
    <t>Faculties</t>
  </si>
  <si>
    <t>Science and Agriculture</t>
  </si>
  <si>
    <t>Engineering</t>
  </si>
  <si>
    <t>Humanities and Education</t>
  </si>
  <si>
    <t>Law</t>
  </si>
  <si>
    <t>Medical Sciences</t>
  </si>
  <si>
    <t>Social Sciences</t>
  </si>
  <si>
    <t>Food and Agriculture</t>
  </si>
  <si>
    <t>Science and Technology</t>
  </si>
  <si>
    <t>All Agencies</t>
  </si>
  <si>
    <t>Total Completing Bachelor Degrees</t>
  </si>
  <si>
    <t>COSTAATT - College of Science, Technology and Applied Arts of Trinidad and Tobago</t>
  </si>
  <si>
    <t>UTT - University of Trinidad and Tobago</t>
  </si>
  <si>
    <t>UWI - University of the West Indies</t>
  </si>
  <si>
    <t>ENROLMENT</t>
  </si>
  <si>
    <t>BACHELOR DEGREE PROGRAMMES</t>
  </si>
  <si>
    <t>Total Number of Students Completing Bachelor Degree Programmes by Agency, Faculty and Sex - Public</t>
  </si>
  <si>
    <t>MIC-IT - MIC Institute of Technology Limited</t>
  </si>
  <si>
    <t>NESC - National Energy Skills Center</t>
  </si>
  <si>
    <t>YTEPP - Youth Training and Employment Partnership Programme Limited</t>
  </si>
  <si>
    <t>Age Group</t>
  </si>
  <si>
    <t>Source: Complied by the Research, Planning and Technical Services (RPTS) Unit, Ministry of Education, based on data supplied by the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</si>
</sst>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quotePrefix="1" applyFont="1" applyBorder="1" applyAlignment="1">
      <alignment horizontal="left" vertical="top"/>
    </xf>
    <xf numFmtId="0" fontId="5" fillId="0" borderId="2" xfId="0" quotePrefix="1" applyFont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/>
    </xf>
    <xf numFmtId="0" fontId="5" fillId="0" borderId="4" xfId="0" quotePrefix="1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workbookViewId="0">
      <selection activeCell="A99" sqref="A99:XFD99"/>
    </sheetView>
  </sheetViews>
  <sheetFormatPr defaultRowHeight="15" x14ac:dyDescent="0.25"/>
  <cols>
    <col min="1" max="1" width="14.85546875" style="3" customWidth="1"/>
    <col min="2" max="2" width="10" style="3" customWidth="1"/>
    <col min="3" max="16" width="9.140625" style="3"/>
    <col min="17" max="17" width="10.28515625" style="3" customWidth="1"/>
    <col min="18" max="18" width="9.140625" style="3"/>
  </cols>
  <sheetData>
    <row r="1" spans="1:18" s="13" customFormat="1" ht="20.25" customHeight="1" x14ac:dyDescent="0.2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11" customForma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2" t="s">
        <v>19</v>
      </c>
    </row>
    <row r="5" spans="1:18" ht="15.75" x14ac:dyDescent="0.25">
      <c r="A5" s="23" t="s">
        <v>0</v>
      </c>
      <c r="B5" s="16" t="s">
        <v>9</v>
      </c>
      <c r="C5" s="16"/>
      <c r="D5" s="16"/>
    </row>
    <row r="6" spans="1:18" ht="15.75" x14ac:dyDescent="0.25">
      <c r="A6" s="23"/>
      <c r="B6" s="4" t="s">
        <v>1</v>
      </c>
      <c r="C6" s="4" t="s">
        <v>2</v>
      </c>
      <c r="D6" s="4" t="s">
        <v>3</v>
      </c>
    </row>
    <row r="7" spans="1:18" ht="15.75" x14ac:dyDescent="0.25">
      <c r="A7" s="5" t="s">
        <v>4</v>
      </c>
      <c r="B7" s="5">
        <v>2079</v>
      </c>
      <c r="C7" s="5">
        <v>7005</v>
      </c>
      <c r="D7" s="5">
        <f>SUM(B7:C7)</f>
        <v>9084</v>
      </c>
    </row>
    <row r="8" spans="1:18" ht="15.75" x14ac:dyDescent="0.25">
      <c r="A8" s="5" t="s">
        <v>5</v>
      </c>
      <c r="B8" s="5">
        <v>219</v>
      </c>
      <c r="C8" s="5">
        <v>536</v>
      </c>
      <c r="D8" s="5">
        <f>SUM(B8:C8)</f>
        <v>755</v>
      </c>
    </row>
    <row r="9" spans="1:18" ht="15.75" x14ac:dyDescent="0.25">
      <c r="A9" s="5" t="s">
        <v>6</v>
      </c>
      <c r="B9" s="5">
        <v>3838</v>
      </c>
      <c r="C9" s="5">
        <v>3072</v>
      </c>
      <c r="D9" s="5">
        <f>SUM(B9:C9)</f>
        <v>6910</v>
      </c>
    </row>
    <row r="10" spans="1:18" ht="15.75" x14ac:dyDescent="0.25">
      <c r="A10" s="5" t="s">
        <v>7</v>
      </c>
      <c r="B10" s="5">
        <v>6591</v>
      </c>
      <c r="C10" s="5">
        <v>11276</v>
      </c>
      <c r="D10" s="5">
        <f>SUM(B10:C10)</f>
        <v>17867</v>
      </c>
    </row>
    <row r="11" spans="1:18" ht="15.75" x14ac:dyDescent="0.25">
      <c r="A11" s="5" t="s">
        <v>8</v>
      </c>
      <c r="B11" s="5">
        <f>SUM(B7:B10)</f>
        <v>12727</v>
      </c>
      <c r="C11" s="5">
        <f>SUM(C7:C10)</f>
        <v>21889</v>
      </c>
      <c r="D11" s="5">
        <f>SUM(B11:C11)</f>
        <v>34616</v>
      </c>
    </row>
    <row r="12" spans="1:18" ht="15.75" x14ac:dyDescent="0.25">
      <c r="A12" s="6"/>
      <c r="B12" s="6"/>
      <c r="C12" s="6"/>
      <c r="D12" s="6"/>
    </row>
    <row r="14" spans="1:18" ht="15.75" x14ac:dyDescent="0.25">
      <c r="A14" s="9" t="s">
        <v>20</v>
      </c>
    </row>
    <row r="16" spans="1:18" ht="15.75" x14ac:dyDescent="0.25">
      <c r="A16" s="23" t="s">
        <v>62</v>
      </c>
      <c r="B16" s="23"/>
      <c r="C16" s="16" t="s">
        <v>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8" ht="15.75" x14ac:dyDescent="0.25">
      <c r="A17" s="23"/>
      <c r="B17" s="23"/>
      <c r="C17" s="31" t="s">
        <v>4</v>
      </c>
      <c r="D17" s="32"/>
      <c r="E17" s="33"/>
      <c r="F17" s="16" t="s">
        <v>5</v>
      </c>
      <c r="G17" s="16"/>
      <c r="H17" s="16"/>
      <c r="I17" s="31" t="s">
        <v>6</v>
      </c>
      <c r="J17" s="32"/>
      <c r="K17" s="33"/>
      <c r="L17" s="16" t="s">
        <v>7</v>
      </c>
      <c r="M17" s="16"/>
      <c r="N17" s="16"/>
      <c r="O17" s="16" t="s">
        <v>8</v>
      </c>
      <c r="P17" s="16"/>
      <c r="Q17" s="16"/>
    </row>
    <row r="18" spans="1:18" ht="15.75" x14ac:dyDescent="0.25">
      <c r="A18" s="23"/>
      <c r="B18" s="23"/>
      <c r="C18" s="4" t="s">
        <v>1</v>
      </c>
      <c r="D18" s="4" t="s">
        <v>2</v>
      </c>
      <c r="E18" s="4" t="s">
        <v>3</v>
      </c>
      <c r="F18" s="4" t="s">
        <v>1</v>
      </c>
      <c r="G18" s="4" t="s">
        <v>2</v>
      </c>
      <c r="H18" s="4" t="s">
        <v>3</v>
      </c>
      <c r="I18" s="4" t="s">
        <v>1</v>
      </c>
      <c r="J18" s="4" t="s">
        <v>2</v>
      </c>
      <c r="K18" s="4" t="s">
        <v>3</v>
      </c>
      <c r="L18" s="4" t="s">
        <v>1</v>
      </c>
      <c r="M18" s="4" t="s">
        <v>2</v>
      </c>
      <c r="N18" s="4" t="s">
        <v>3</v>
      </c>
      <c r="O18" s="4" t="s">
        <v>1</v>
      </c>
      <c r="P18" s="4" t="s">
        <v>2</v>
      </c>
      <c r="Q18" s="4" t="s">
        <v>3</v>
      </c>
    </row>
    <row r="19" spans="1:18" ht="15.75" x14ac:dyDescent="0.25">
      <c r="A19" s="28" t="s">
        <v>10</v>
      </c>
      <c r="B19" s="28"/>
      <c r="C19" s="5">
        <v>107</v>
      </c>
      <c r="D19" s="5">
        <v>310</v>
      </c>
      <c r="E19" s="5">
        <f>SUM(C19:D19)</f>
        <v>417</v>
      </c>
      <c r="F19" s="5">
        <v>68</v>
      </c>
      <c r="G19" s="5">
        <v>165</v>
      </c>
      <c r="H19" s="5">
        <f>SUM(F19:G19)</f>
        <v>233</v>
      </c>
      <c r="I19" s="5">
        <v>1210</v>
      </c>
      <c r="J19" s="5">
        <v>938</v>
      </c>
      <c r="K19" s="5">
        <f>SUM(I19:J19)</f>
        <v>2148</v>
      </c>
      <c r="L19" s="5">
        <v>160</v>
      </c>
      <c r="M19" s="5">
        <v>280</v>
      </c>
      <c r="N19" s="5">
        <f>SUM(L19:M19)</f>
        <v>440</v>
      </c>
      <c r="O19" s="5">
        <f>C19+F19+I19+L19</f>
        <v>1545</v>
      </c>
      <c r="P19" s="5">
        <f>D19+G19+J19+M19</f>
        <v>1693</v>
      </c>
      <c r="Q19" s="5">
        <f>SUM(O19:P19)</f>
        <v>3238</v>
      </c>
    </row>
    <row r="20" spans="1:18" ht="15.75" x14ac:dyDescent="0.25">
      <c r="A20" s="28" t="s">
        <v>11</v>
      </c>
      <c r="B20" s="28"/>
      <c r="C20" s="5">
        <v>632</v>
      </c>
      <c r="D20" s="5">
        <v>2012</v>
      </c>
      <c r="E20" s="5">
        <f t="shared" ref="E20:E29" si="0">SUM(C20:D20)</f>
        <v>2644</v>
      </c>
      <c r="F20" s="5">
        <v>72</v>
      </c>
      <c r="G20" s="5">
        <v>170</v>
      </c>
      <c r="H20" s="5">
        <f t="shared" ref="H20:H29" si="1">SUM(F20:G20)</f>
        <v>242</v>
      </c>
      <c r="I20" s="5">
        <v>1308</v>
      </c>
      <c r="J20" s="5">
        <v>1019</v>
      </c>
      <c r="K20" s="5">
        <f t="shared" ref="K20:K29" si="2">SUM(I20:J20)</f>
        <v>2327</v>
      </c>
      <c r="L20" s="5">
        <v>3232</v>
      </c>
      <c r="M20" s="5">
        <v>5225</v>
      </c>
      <c r="N20" s="5">
        <f t="shared" ref="N20:N29" si="3">SUM(L20:M20)</f>
        <v>8457</v>
      </c>
      <c r="O20" s="5">
        <f t="shared" ref="O20:P29" si="4">C20+F20+I20+L20</f>
        <v>5244</v>
      </c>
      <c r="P20" s="5">
        <f t="shared" si="4"/>
        <v>8426</v>
      </c>
      <c r="Q20" s="5">
        <f t="shared" ref="Q20:Q29" si="5">SUM(O20:P20)</f>
        <v>13670</v>
      </c>
    </row>
    <row r="21" spans="1:18" ht="15.75" x14ac:dyDescent="0.25">
      <c r="A21" s="28" t="s">
        <v>12</v>
      </c>
      <c r="B21" s="28"/>
      <c r="C21" s="5">
        <v>496</v>
      </c>
      <c r="D21" s="5">
        <v>1665</v>
      </c>
      <c r="E21" s="5">
        <f t="shared" si="0"/>
        <v>2161</v>
      </c>
      <c r="F21" s="5">
        <v>31</v>
      </c>
      <c r="G21" s="5">
        <v>84</v>
      </c>
      <c r="H21" s="5">
        <f t="shared" si="1"/>
        <v>115</v>
      </c>
      <c r="I21" s="5">
        <v>615</v>
      </c>
      <c r="J21" s="5">
        <v>497</v>
      </c>
      <c r="K21" s="5">
        <f t="shared" si="2"/>
        <v>1112</v>
      </c>
      <c r="L21" s="5">
        <v>1227</v>
      </c>
      <c r="M21" s="5">
        <v>2156</v>
      </c>
      <c r="N21" s="5">
        <f t="shared" si="3"/>
        <v>3383</v>
      </c>
      <c r="O21" s="5">
        <f t="shared" si="4"/>
        <v>2369</v>
      </c>
      <c r="P21" s="5">
        <f t="shared" si="4"/>
        <v>4402</v>
      </c>
      <c r="Q21" s="5">
        <f t="shared" si="5"/>
        <v>6771</v>
      </c>
    </row>
    <row r="22" spans="1:18" ht="15.75" x14ac:dyDescent="0.25">
      <c r="A22" s="28" t="s">
        <v>13</v>
      </c>
      <c r="B22" s="28"/>
      <c r="C22" s="5">
        <v>299</v>
      </c>
      <c r="D22" s="5">
        <v>1283</v>
      </c>
      <c r="E22" s="5">
        <f t="shared" si="0"/>
        <v>1582</v>
      </c>
      <c r="F22" s="5">
        <v>21</v>
      </c>
      <c r="G22" s="5">
        <v>56</v>
      </c>
      <c r="H22" s="5">
        <f t="shared" si="1"/>
        <v>77</v>
      </c>
      <c r="I22" s="5">
        <v>327</v>
      </c>
      <c r="J22" s="5">
        <v>281</v>
      </c>
      <c r="K22" s="5">
        <f t="shared" si="2"/>
        <v>608</v>
      </c>
      <c r="L22" s="5">
        <v>711</v>
      </c>
      <c r="M22" s="5">
        <v>1412</v>
      </c>
      <c r="N22" s="5">
        <f t="shared" si="3"/>
        <v>2123</v>
      </c>
      <c r="O22" s="5">
        <f t="shared" si="4"/>
        <v>1358</v>
      </c>
      <c r="P22" s="5">
        <f t="shared" si="4"/>
        <v>3032</v>
      </c>
      <c r="Q22" s="5">
        <f t="shared" si="5"/>
        <v>4390</v>
      </c>
    </row>
    <row r="23" spans="1:18" ht="15.75" x14ac:dyDescent="0.25">
      <c r="A23" s="28" t="s">
        <v>14</v>
      </c>
      <c r="B23" s="28"/>
      <c r="C23" s="5">
        <v>202</v>
      </c>
      <c r="D23" s="5">
        <v>742</v>
      </c>
      <c r="E23" s="5">
        <f t="shared" si="0"/>
        <v>944</v>
      </c>
      <c r="F23" s="5">
        <v>16</v>
      </c>
      <c r="G23" s="5">
        <v>29</v>
      </c>
      <c r="H23" s="5">
        <f t="shared" si="1"/>
        <v>45</v>
      </c>
      <c r="I23" s="5">
        <v>186</v>
      </c>
      <c r="J23" s="5">
        <v>144</v>
      </c>
      <c r="K23" s="5">
        <f t="shared" si="2"/>
        <v>330</v>
      </c>
      <c r="L23" s="5">
        <v>459</v>
      </c>
      <c r="M23" s="5">
        <v>826</v>
      </c>
      <c r="N23" s="5">
        <f t="shared" si="3"/>
        <v>1285</v>
      </c>
      <c r="O23" s="5">
        <f t="shared" si="4"/>
        <v>863</v>
      </c>
      <c r="P23" s="5">
        <f t="shared" si="4"/>
        <v>1741</v>
      </c>
      <c r="Q23" s="5">
        <f t="shared" si="5"/>
        <v>2604</v>
      </c>
    </row>
    <row r="24" spans="1:18" ht="15.75" x14ac:dyDescent="0.25">
      <c r="A24" s="28" t="s">
        <v>15</v>
      </c>
      <c r="B24" s="28"/>
      <c r="C24" s="5">
        <v>157</v>
      </c>
      <c r="D24" s="5">
        <v>469</v>
      </c>
      <c r="E24" s="5">
        <f t="shared" si="0"/>
        <v>626</v>
      </c>
      <c r="F24" s="5">
        <v>5</v>
      </c>
      <c r="G24" s="5">
        <v>8</v>
      </c>
      <c r="H24" s="5">
        <f t="shared" si="1"/>
        <v>13</v>
      </c>
      <c r="I24" s="5">
        <v>81</v>
      </c>
      <c r="J24" s="5">
        <v>87</v>
      </c>
      <c r="K24" s="5">
        <f t="shared" si="2"/>
        <v>168</v>
      </c>
      <c r="L24" s="5">
        <v>297</v>
      </c>
      <c r="M24" s="5">
        <v>542</v>
      </c>
      <c r="N24" s="5">
        <f t="shared" si="3"/>
        <v>839</v>
      </c>
      <c r="O24" s="5">
        <f t="shared" si="4"/>
        <v>540</v>
      </c>
      <c r="P24" s="5">
        <f t="shared" si="4"/>
        <v>1106</v>
      </c>
      <c r="Q24" s="5">
        <f t="shared" si="5"/>
        <v>1646</v>
      </c>
    </row>
    <row r="25" spans="1:18" ht="15.75" x14ac:dyDescent="0.25">
      <c r="A25" s="28" t="s">
        <v>16</v>
      </c>
      <c r="B25" s="28"/>
      <c r="C25" s="5">
        <v>102</v>
      </c>
      <c r="D25" s="5">
        <v>268</v>
      </c>
      <c r="E25" s="5">
        <f t="shared" si="0"/>
        <v>370</v>
      </c>
      <c r="F25" s="5">
        <v>4</v>
      </c>
      <c r="G25" s="5">
        <v>12</v>
      </c>
      <c r="H25" s="5">
        <f t="shared" si="1"/>
        <v>16</v>
      </c>
      <c r="I25" s="5">
        <v>49</v>
      </c>
      <c r="J25" s="5">
        <v>53</v>
      </c>
      <c r="K25" s="5">
        <f t="shared" si="2"/>
        <v>102</v>
      </c>
      <c r="L25" s="5">
        <v>190</v>
      </c>
      <c r="M25" s="5">
        <v>351</v>
      </c>
      <c r="N25" s="5">
        <f t="shared" si="3"/>
        <v>541</v>
      </c>
      <c r="O25" s="5">
        <f t="shared" si="4"/>
        <v>345</v>
      </c>
      <c r="P25" s="5">
        <f t="shared" si="4"/>
        <v>684</v>
      </c>
      <c r="Q25" s="5">
        <f t="shared" si="5"/>
        <v>1029</v>
      </c>
    </row>
    <row r="26" spans="1:18" ht="15.75" x14ac:dyDescent="0.25">
      <c r="A26" s="28" t="s">
        <v>17</v>
      </c>
      <c r="B26" s="28"/>
      <c r="C26" s="5">
        <v>52</v>
      </c>
      <c r="D26" s="5">
        <v>145</v>
      </c>
      <c r="E26" s="5">
        <f t="shared" si="0"/>
        <v>197</v>
      </c>
      <c r="F26" s="5">
        <v>0</v>
      </c>
      <c r="G26" s="5">
        <v>9</v>
      </c>
      <c r="H26" s="5">
        <f t="shared" si="1"/>
        <v>9</v>
      </c>
      <c r="I26" s="5">
        <v>34</v>
      </c>
      <c r="J26" s="5">
        <v>31</v>
      </c>
      <c r="K26" s="5">
        <f t="shared" si="2"/>
        <v>65</v>
      </c>
      <c r="L26" s="5">
        <v>156</v>
      </c>
      <c r="M26" s="5">
        <v>269</v>
      </c>
      <c r="N26" s="5">
        <f t="shared" si="3"/>
        <v>425</v>
      </c>
      <c r="O26" s="5">
        <f t="shared" si="4"/>
        <v>242</v>
      </c>
      <c r="P26" s="5">
        <f t="shared" si="4"/>
        <v>454</v>
      </c>
      <c r="Q26" s="5">
        <f t="shared" si="5"/>
        <v>696</v>
      </c>
    </row>
    <row r="27" spans="1:18" ht="15.75" x14ac:dyDescent="0.25">
      <c r="A27" s="28" t="s">
        <v>18</v>
      </c>
      <c r="B27" s="28"/>
      <c r="C27" s="5">
        <v>31</v>
      </c>
      <c r="D27" s="5">
        <v>111</v>
      </c>
      <c r="E27" s="5">
        <f t="shared" si="0"/>
        <v>142</v>
      </c>
      <c r="F27" s="5">
        <v>2</v>
      </c>
      <c r="G27" s="5">
        <v>3</v>
      </c>
      <c r="H27" s="5">
        <f t="shared" si="1"/>
        <v>5</v>
      </c>
      <c r="I27" s="5">
        <v>28</v>
      </c>
      <c r="J27" s="5">
        <v>22</v>
      </c>
      <c r="K27" s="5">
        <f t="shared" si="2"/>
        <v>50</v>
      </c>
      <c r="L27" s="5">
        <v>159</v>
      </c>
      <c r="M27" s="5">
        <v>215</v>
      </c>
      <c r="N27" s="5">
        <f t="shared" si="3"/>
        <v>374</v>
      </c>
      <c r="O27" s="5">
        <f t="shared" si="4"/>
        <v>220</v>
      </c>
      <c r="P27" s="5">
        <f t="shared" si="4"/>
        <v>351</v>
      </c>
      <c r="Q27" s="5">
        <f t="shared" si="5"/>
        <v>571</v>
      </c>
    </row>
    <row r="28" spans="1:18" ht="15.75" x14ac:dyDescent="0.25">
      <c r="A28" s="29" t="s">
        <v>8</v>
      </c>
      <c r="B28" s="30"/>
      <c r="C28" s="5">
        <v>1</v>
      </c>
      <c r="D28" s="5">
        <v>0</v>
      </c>
      <c r="E28" s="5">
        <f t="shared" si="0"/>
        <v>1</v>
      </c>
      <c r="F28" s="5">
        <v>0</v>
      </c>
      <c r="G28" s="5">
        <v>0</v>
      </c>
      <c r="H28" s="5">
        <f t="shared" si="1"/>
        <v>0</v>
      </c>
      <c r="I28" s="5">
        <v>0</v>
      </c>
      <c r="J28" s="5">
        <v>0</v>
      </c>
      <c r="K28" s="5">
        <f t="shared" si="2"/>
        <v>0</v>
      </c>
      <c r="L28" s="5">
        <v>0</v>
      </c>
      <c r="M28" s="5">
        <v>0</v>
      </c>
      <c r="N28" s="5">
        <f t="shared" si="3"/>
        <v>0</v>
      </c>
      <c r="O28" s="5">
        <f t="shared" si="4"/>
        <v>1</v>
      </c>
      <c r="P28" s="5">
        <f t="shared" si="4"/>
        <v>0</v>
      </c>
      <c r="Q28" s="5">
        <f t="shared" si="5"/>
        <v>1</v>
      </c>
    </row>
    <row r="29" spans="1:18" ht="15.75" x14ac:dyDescent="0.25">
      <c r="A29" s="28" t="s">
        <v>8</v>
      </c>
      <c r="B29" s="28"/>
      <c r="C29" s="5">
        <f>SUM(C19:C28)</f>
        <v>2079</v>
      </c>
      <c r="D29" s="5">
        <f>SUM(D19:D28)</f>
        <v>7005</v>
      </c>
      <c r="E29" s="5">
        <f t="shared" si="0"/>
        <v>9084</v>
      </c>
      <c r="F29" s="5">
        <f>SUM(F19:F28)</f>
        <v>219</v>
      </c>
      <c r="G29" s="5">
        <f>SUM(G19:G28)</f>
        <v>536</v>
      </c>
      <c r="H29" s="5">
        <f t="shared" si="1"/>
        <v>755</v>
      </c>
      <c r="I29" s="5">
        <f>SUM(I19:I28)</f>
        <v>3838</v>
      </c>
      <c r="J29" s="5">
        <f>SUM(J19:J28)</f>
        <v>3072</v>
      </c>
      <c r="K29" s="5">
        <f t="shared" si="2"/>
        <v>6910</v>
      </c>
      <c r="L29" s="5">
        <f>SUM(L19:L28)</f>
        <v>6591</v>
      </c>
      <c r="M29" s="5">
        <f>SUM(M19:M28)</f>
        <v>11276</v>
      </c>
      <c r="N29" s="5">
        <f t="shared" si="3"/>
        <v>17867</v>
      </c>
      <c r="O29" s="5">
        <f t="shared" si="4"/>
        <v>12727</v>
      </c>
      <c r="P29" s="5">
        <f t="shared" si="4"/>
        <v>21889</v>
      </c>
      <c r="Q29" s="5">
        <f t="shared" si="5"/>
        <v>34616</v>
      </c>
    </row>
    <row r="32" spans="1:18" s="13" customFormat="1" ht="21.75" customHeight="1" x14ac:dyDescent="0.25">
      <c r="A32" s="12" t="s">
        <v>57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1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x14ac:dyDescent="0.25">
      <c r="A34" s="2" t="s">
        <v>58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6" spans="1:18" ht="15.75" x14ac:dyDescent="0.25">
      <c r="A36" s="22" t="s">
        <v>4</v>
      </c>
      <c r="B36" s="22"/>
      <c r="C36" s="22"/>
      <c r="D36" s="22"/>
      <c r="E36" s="22"/>
      <c r="F36" s="22"/>
      <c r="G36" s="22"/>
      <c r="H36" s="22"/>
      <c r="I36" s="22"/>
    </row>
    <row r="37" spans="1:18" ht="15.75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18" ht="15.75" x14ac:dyDescent="0.25">
      <c r="A38" s="23" t="s">
        <v>21</v>
      </c>
      <c r="B38" s="23"/>
      <c r="C38" s="23"/>
      <c r="D38" s="23"/>
      <c r="E38" s="23"/>
      <c r="F38" s="23"/>
      <c r="G38" s="16" t="s">
        <v>9</v>
      </c>
      <c r="H38" s="16"/>
      <c r="I38" s="16"/>
    </row>
    <row r="39" spans="1:18" ht="15.75" x14ac:dyDescent="0.25">
      <c r="A39" s="23"/>
      <c r="B39" s="23"/>
      <c r="C39" s="23"/>
      <c r="D39" s="23"/>
      <c r="E39" s="23"/>
      <c r="F39" s="23"/>
      <c r="G39" s="4" t="s">
        <v>1</v>
      </c>
      <c r="H39" s="4" t="s">
        <v>2</v>
      </c>
      <c r="I39" s="4" t="s">
        <v>3</v>
      </c>
    </row>
    <row r="40" spans="1:18" ht="15.75" x14ac:dyDescent="0.25">
      <c r="A40" s="24" t="s">
        <v>22</v>
      </c>
      <c r="B40" s="24"/>
      <c r="C40" s="24"/>
      <c r="D40" s="24"/>
      <c r="E40" s="24"/>
      <c r="F40" s="24"/>
      <c r="G40" s="5">
        <v>20</v>
      </c>
      <c r="H40" s="5">
        <v>102</v>
      </c>
      <c r="I40" s="5">
        <f>SUM(G40:H40)</f>
        <v>122</v>
      </c>
    </row>
    <row r="41" spans="1:18" ht="15.75" x14ac:dyDescent="0.25">
      <c r="A41" s="24" t="s">
        <v>23</v>
      </c>
      <c r="B41" s="24"/>
      <c r="C41" s="24"/>
      <c r="D41" s="24"/>
      <c r="E41" s="24"/>
      <c r="F41" s="24"/>
      <c r="G41" s="5">
        <v>39</v>
      </c>
      <c r="H41" s="5">
        <v>102</v>
      </c>
      <c r="I41" s="5">
        <f t="shared" ref="I41:I44" si="6">SUM(G41:H41)</f>
        <v>141</v>
      </c>
    </row>
    <row r="42" spans="1:18" ht="15.75" x14ac:dyDescent="0.25">
      <c r="A42" s="24" t="s">
        <v>24</v>
      </c>
      <c r="B42" s="24"/>
      <c r="C42" s="24"/>
      <c r="D42" s="24"/>
      <c r="E42" s="24"/>
      <c r="F42" s="24"/>
      <c r="G42" s="5">
        <v>34</v>
      </c>
      <c r="H42" s="5">
        <v>362</v>
      </c>
      <c r="I42" s="5">
        <f t="shared" si="6"/>
        <v>396</v>
      </c>
    </row>
    <row r="43" spans="1:18" ht="15.75" x14ac:dyDescent="0.25">
      <c r="A43" s="24" t="s">
        <v>25</v>
      </c>
      <c r="B43" s="24"/>
      <c r="C43" s="24"/>
      <c r="D43" s="24"/>
      <c r="E43" s="24"/>
      <c r="F43" s="24"/>
      <c r="G43" s="5">
        <v>11</v>
      </c>
      <c r="H43" s="5">
        <v>52</v>
      </c>
      <c r="I43" s="5">
        <f t="shared" si="6"/>
        <v>63</v>
      </c>
    </row>
    <row r="44" spans="1:18" ht="15.75" x14ac:dyDescent="0.25">
      <c r="A44" s="25" t="s">
        <v>8</v>
      </c>
      <c r="B44" s="26"/>
      <c r="C44" s="26"/>
      <c r="D44" s="26"/>
      <c r="E44" s="26"/>
      <c r="F44" s="27"/>
      <c r="G44" s="5">
        <f>SUM(G40:G43)</f>
        <v>104</v>
      </c>
      <c r="H44" s="5">
        <f>SUM(H40:H43)</f>
        <v>618</v>
      </c>
      <c r="I44" s="5">
        <f t="shared" si="6"/>
        <v>722</v>
      </c>
    </row>
    <row r="45" spans="1:18" ht="15.75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8" ht="15.75" x14ac:dyDescent="0.25">
      <c r="A46" s="22" t="s">
        <v>5</v>
      </c>
      <c r="B46" s="22"/>
      <c r="C46" s="22"/>
      <c r="D46" s="22"/>
      <c r="E46" s="22"/>
      <c r="F46" s="22"/>
      <c r="G46" s="22"/>
      <c r="H46" s="22"/>
      <c r="I46" s="22"/>
    </row>
    <row r="47" spans="1:18" ht="15.75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18" ht="15.75" x14ac:dyDescent="0.25">
      <c r="A48" s="15" t="s">
        <v>26</v>
      </c>
      <c r="B48" s="15"/>
      <c r="C48" s="15"/>
      <c r="D48" s="15"/>
      <c r="E48" s="15"/>
      <c r="F48" s="15"/>
      <c r="G48" s="16" t="s">
        <v>9</v>
      </c>
      <c r="H48" s="16"/>
      <c r="I48" s="16"/>
    </row>
    <row r="49" spans="1:9" ht="15.75" x14ac:dyDescent="0.25">
      <c r="A49" s="15"/>
      <c r="B49" s="15"/>
      <c r="C49" s="15"/>
      <c r="D49" s="15"/>
      <c r="E49" s="15"/>
      <c r="F49" s="15"/>
      <c r="G49" s="4" t="s">
        <v>1</v>
      </c>
      <c r="H49" s="4" t="s">
        <v>2</v>
      </c>
      <c r="I49" s="4" t="s">
        <v>3</v>
      </c>
    </row>
    <row r="50" spans="1:9" ht="15.75" x14ac:dyDescent="0.25">
      <c r="A50" s="15"/>
      <c r="B50" s="15"/>
      <c r="C50" s="15"/>
      <c r="D50" s="15"/>
      <c r="E50" s="15"/>
      <c r="F50" s="15"/>
      <c r="G50" s="5">
        <v>0</v>
      </c>
      <c r="H50" s="5">
        <v>11</v>
      </c>
      <c r="I50" s="5">
        <f>SUM(G50:H50)</f>
        <v>11</v>
      </c>
    </row>
    <row r="51" spans="1:9" ht="15.75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t="15.75" x14ac:dyDescent="0.25">
      <c r="A52" s="22" t="s">
        <v>6</v>
      </c>
      <c r="B52" s="22"/>
      <c r="C52" s="22"/>
      <c r="D52" s="22"/>
      <c r="E52" s="22"/>
      <c r="F52" s="22"/>
      <c r="G52" s="22"/>
      <c r="H52" s="22"/>
      <c r="I52" s="22"/>
    </row>
    <row r="53" spans="1:9" ht="15.75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t="15.75" x14ac:dyDescent="0.25">
      <c r="A54" s="23" t="s">
        <v>27</v>
      </c>
      <c r="B54" s="23"/>
      <c r="C54" s="23"/>
      <c r="D54" s="23"/>
      <c r="E54" s="23"/>
      <c r="F54" s="23"/>
      <c r="G54" s="16" t="s">
        <v>9</v>
      </c>
      <c r="H54" s="16"/>
      <c r="I54" s="16"/>
    </row>
    <row r="55" spans="1:9" ht="15.75" x14ac:dyDescent="0.25">
      <c r="A55" s="23"/>
      <c r="B55" s="23"/>
      <c r="C55" s="23"/>
      <c r="D55" s="23"/>
      <c r="E55" s="23"/>
      <c r="F55" s="23"/>
      <c r="G55" s="4" t="s">
        <v>1</v>
      </c>
      <c r="H55" s="4" t="s">
        <v>2</v>
      </c>
      <c r="I55" s="4" t="s">
        <v>3</v>
      </c>
    </row>
    <row r="56" spans="1:9" ht="15.75" x14ac:dyDescent="0.25">
      <c r="A56" s="18" t="s">
        <v>28</v>
      </c>
      <c r="B56" s="18"/>
      <c r="C56" s="18"/>
      <c r="D56" s="18"/>
      <c r="E56" s="18"/>
      <c r="F56" s="18"/>
      <c r="G56" s="5">
        <v>6</v>
      </c>
      <c r="H56" s="5">
        <v>10</v>
      </c>
      <c r="I56" s="5">
        <f t="shared" ref="I56:I70" si="7">SUM(G56:H56)</f>
        <v>16</v>
      </c>
    </row>
    <row r="57" spans="1:9" ht="15.75" x14ac:dyDescent="0.25">
      <c r="A57" s="18" t="s">
        <v>29</v>
      </c>
      <c r="B57" s="18"/>
      <c r="C57" s="18"/>
      <c r="D57" s="18"/>
      <c r="E57" s="18"/>
      <c r="F57" s="18"/>
      <c r="G57" s="5">
        <v>28</v>
      </c>
      <c r="H57" s="5">
        <v>15</v>
      </c>
      <c r="I57" s="5">
        <f t="shared" si="7"/>
        <v>43</v>
      </c>
    </row>
    <row r="58" spans="1:9" ht="15.75" x14ac:dyDescent="0.25">
      <c r="A58" s="18" t="s">
        <v>30</v>
      </c>
      <c r="B58" s="18"/>
      <c r="C58" s="18"/>
      <c r="D58" s="18"/>
      <c r="E58" s="18"/>
      <c r="F58" s="18"/>
      <c r="G58" s="5">
        <v>10</v>
      </c>
      <c r="H58" s="5">
        <v>2</v>
      </c>
      <c r="I58" s="5">
        <f t="shared" si="7"/>
        <v>12</v>
      </c>
    </row>
    <row r="59" spans="1:9" ht="15.75" x14ac:dyDescent="0.25">
      <c r="A59" s="18" t="s">
        <v>31</v>
      </c>
      <c r="B59" s="18"/>
      <c r="C59" s="18"/>
      <c r="D59" s="18"/>
      <c r="E59" s="18"/>
      <c r="F59" s="18"/>
      <c r="G59" s="5">
        <v>46</v>
      </c>
      <c r="H59" s="5">
        <v>298</v>
      </c>
      <c r="I59" s="5">
        <f t="shared" si="7"/>
        <v>344</v>
      </c>
    </row>
    <row r="60" spans="1:9" ht="15.75" x14ac:dyDescent="0.25">
      <c r="A60" s="18" t="s">
        <v>32</v>
      </c>
      <c r="B60" s="18"/>
      <c r="C60" s="18"/>
      <c r="D60" s="18"/>
      <c r="E60" s="18"/>
      <c r="F60" s="18"/>
      <c r="G60" s="5">
        <v>2</v>
      </c>
      <c r="H60" s="5">
        <v>3</v>
      </c>
      <c r="I60" s="5">
        <f t="shared" si="7"/>
        <v>5</v>
      </c>
    </row>
    <row r="61" spans="1:9" ht="15.75" x14ac:dyDescent="0.25">
      <c r="A61" s="18" t="s">
        <v>33</v>
      </c>
      <c r="B61" s="18"/>
      <c r="C61" s="18"/>
      <c r="D61" s="18"/>
      <c r="E61" s="18"/>
      <c r="F61" s="18"/>
      <c r="G61" s="5">
        <v>2</v>
      </c>
      <c r="H61" s="5">
        <v>10</v>
      </c>
      <c r="I61" s="5">
        <f t="shared" si="7"/>
        <v>12</v>
      </c>
    </row>
    <row r="62" spans="1:9" ht="15.75" x14ac:dyDescent="0.25">
      <c r="A62" s="18" t="s">
        <v>34</v>
      </c>
      <c r="B62" s="18"/>
      <c r="C62" s="18"/>
      <c r="D62" s="18"/>
      <c r="E62" s="18"/>
      <c r="F62" s="18"/>
      <c r="G62" s="5">
        <v>12</v>
      </c>
      <c r="H62" s="5">
        <v>3</v>
      </c>
      <c r="I62" s="5">
        <f t="shared" si="7"/>
        <v>15</v>
      </c>
    </row>
    <row r="63" spans="1:9" ht="15.75" x14ac:dyDescent="0.25">
      <c r="A63" s="19" t="s">
        <v>35</v>
      </c>
      <c r="B63" s="20"/>
      <c r="C63" s="20"/>
      <c r="D63" s="20"/>
      <c r="E63" s="20"/>
      <c r="F63" s="21"/>
      <c r="G63" s="5">
        <v>1</v>
      </c>
      <c r="H63" s="5">
        <v>2</v>
      </c>
      <c r="I63" s="5">
        <f t="shared" si="7"/>
        <v>3</v>
      </c>
    </row>
    <row r="64" spans="1:9" ht="15.75" x14ac:dyDescent="0.25">
      <c r="A64" s="19" t="s">
        <v>36</v>
      </c>
      <c r="B64" s="20"/>
      <c r="C64" s="20"/>
      <c r="D64" s="20"/>
      <c r="E64" s="20"/>
      <c r="F64" s="21"/>
      <c r="G64" s="5">
        <v>13</v>
      </c>
      <c r="H64" s="5">
        <v>4</v>
      </c>
      <c r="I64" s="5">
        <f t="shared" si="7"/>
        <v>17</v>
      </c>
    </row>
    <row r="65" spans="1:9" ht="15.75" x14ac:dyDescent="0.25">
      <c r="A65" s="18" t="s">
        <v>37</v>
      </c>
      <c r="B65" s="18"/>
      <c r="C65" s="18"/>
      <c r="D65" s="18"/>
      <c r="E65" s="18"/>
      <c r="F65" s="18"/>
      <c r="G65" s="5">
        <v>27</v>
      </c>
      <c r="H65" s="5">
        <v>11</v>
      </c>
      <c r="I65" s="5">
        <f t="shared" si="7"/>
        <v>38</v>
      </c>
    </row>
    <row r="66" spans="1:9" ht="15.75" x14ac:dyDescent="0.25">
      <c r="A66" s="18" t="s">
        <v>38</v>
      </c>
      <c r="B66" s="18"/>
      <c r="C66" s="18"/>
      <c r="D66" s="18"/>
      <c r="E66" s="18"/>
      <c r="F66" s="18"/>
      <c r="G66" s="5">
        <v>20</v>
      </c>
      <c r="H66" s="5">
        <v>14</v>
      </c>
      <c r="I66" s="5">
        <f t="shared" si="7"/>
        <v>34</v>
      </c>
    </row>
    <row r="67" spans="1:9" ht="15.75" x14ac:dyDescent="0.25">
      <c r="A67" s="18" t="s">
        <v>39</v>
      </c>
      <c r="B67" s="18"/>
      <c r="C67" s="18"/>
      <c r="D67" s="18"/>
      <c r="E67" s="18"/>
      <c r="F67" s="18"/>
      <c r="G67" s="5">
        <v>21</v>
      </c>
      <c r="H67" s="5">
        <v>16</v>
      </c>
      <c r="I67" s="5">
        <f t="shared" si="7"/>
        <v>37</v>
      </c>
    </row>
    <row r="68" spans="1:9" ht="15.75" x14ac:dyDescent="0.25">
      <c r="A68" s="18" t="s">
        <v>40</v>
      </c>
      <c r="B68" s="18"/>
      <c r="C68" s="18"/>
      <c r="D68" s="18"/>
      <c r="E68" s="18"/>
      <c r="F68" s="18"/>
      <c r="G68" s="5">
        <v>18</v>
      </c>
      <c r="H68" s="5">
        <v>3</v>
      </c>
      <c r="I68" s="5">
        <f t="shared" si="7"/>
        <v>21</v>
      </c>
    </row>
    <row r="69" spans="1:9" ht="15.75" x14ac:dyDescent="0.25">
      <c r="A69" s="18" t="s">
        <v>41</v>
      </c>
      <c r="B69" s="18"/>
      <c r="C69" s="18"/>
      <c r="D69" s="18"/>
      <c r="E69" s="18"/>
      <c r="F69" s="18"/>
      <c r="G69" s="5">
        <v>57</v>
      </c>
      <c r="H69" s="5">
        <v>9</v>
      </c>
      <c r="I69" s="5">
        <f t="shared" si="7"/>
        <v>66</v>
      </c>
    </row>
    <row r="70" spans="1:9" ht="15.75" x14ac:dyDescent="0.25">
      <c r="A70" s="18" t="s">
        <v>8</v>
      </c>
      <c r="B70" s="18"/>
      <c r="C70" s="18"/>
      <c r="D70" s="18"/>
      <c r="E70" s="18"/>
      <c r="F70" s="18"/>
      <c r="G70" s="5">
        <f>SUM(G56:G69)</f>
        <v>263</v>
      </c>
      <c r="H70" s="5">
        <f>SUM(H56:H69)</f>
        <v>400</v>
      </c>
      <c r="I70" s="5">
        <f t="shared" si="7"/>
        <v>663</v>
      </c>
    </row>
    <row r="71" spans="1:9" ht="15.75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5.75" x14ac:dyDescent="0.25">
      <c r="A72" s="22" t="s">
        <v>7</v>
      </c>
      <c r="B72" s="22"/>
      <c r="C72" s="22"/>
      <c r="D72" s="22"/>
      <c r="E72" s="22"/>
      <c r="F72" s="22"/>
      <c r="G72" s="22"/>
      <c r="H72" s="22"/>
      <c r="I72" s="22"/>
    </row>
    <row r="73" spans="1:9" ht="15.75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t="15.75" x14ac:dyDescent="0.25">
      <c r="A74" s="23" t="s">
        <v>42</v>
      </c>
      <c r="B74" s="23"/>
      <c r="C74" s="23"/>
      <c r="D74" s="23"/>
      <c r="E74" s="23"/>
      <c r="F74" s="23"/>
      <c r="G74" s="16" t="s">
        <v>9</v>
      </c>
      <c r="H74" s="16"/>
      <c r="I74" s="16"/>
    </row>
    <row r="75" spans="1:9" ht="15.75" x14ac:dyDescent="0.25">
      <c r="A75" s="23"/>
      <c r="B75" s="23"/>
      <c r="C75" s="23"/>
      <c r="D75" s="23"/>
      <c r="E75" s="23"/>
      <c r="F75" s="23"/>
      <c r="G75" s="4" t="s">
        <v>1</v>
      </c>
      <c r="H75" s="4" t="s">
        <v>2</v>
      </c>
      <c r="I75" s="4" t="s">
        <v>3</v>
      </c>
    </row>
    <row r="76" spans="1:9" ht="15.75" x14ac:dyDescent="0.25">
      <c r="A76" s="18" t="s">
        <v>43</v>
      </c>
      <c r="B76" s="18"/>
      <c r="C76" s="18"/>
      <c r="D76" s="18"/>
      <c r="E76" s="18"/>
      <c r="F76" s="18"/>
      <c r="G76" s="5">
        <v>1</v>
      </c>
      <c r="H76" s="5">
        <v>2</v>
      </c>
      <c r="I76" s="5">
        <f>SUM(G76:H76)</f>
        <v>3</v>
      </c>
    </row>
    <row r="77" spans="1:9" ht="15.75" x14ac:dyDescent="0.25">
      <c r="A77" s="18" t="s">
        <v>44</v>
      </c>
      <c r="B77" s="18"/>
      <c r="C77" s="18"/>
      <c r="D77" s="18"/>
      <c r="E77" s="18"/>
      <c r="F77" s="18"/>
      <c r="G77" s="5">
        <v>237</v>
      </c>
      <c r="H77" s="5">
        <v>106</v>
      </c>
      <c r="I77" s="5">
        <f t="shared" ref="I77:I84" si="8">SUM(G77:H77)</f>
        <v>343</v>
      </c>
    </row>
    <row r="78" spans="1:9" ht="15.75" x14ac:dyDescent="0.25">
      <c r="A78" s="18" t="s">
        <v>45</v>
      </c>
      <c r="B78" s="18"/>
      <c r="C78" s="18"/>
      <c r="D78" s="18"/>
      <c r="E78" s="18"/>
      <c r="F78" s="18"/>
      <c r="G78" s="5">
        <v>52</v>
      </c>
      <c r="H78" s="5">
        <v>234</v>
      </c>
      <c r="I78" s="5">
        <f t="shared" si="8"/>
        <v>286</v>
      </c>
    </row>
    <row r="79" spans="1:9" ht="15.75" x14ac:dyDescent="0.25">
      <c r="A79" s="18" t="s">
        <v>46</v>
      </c>
      <c r="B79" s="18"/>
      <c r="C79" s="18"/>
      <c r="D79" s="18"/>
      <c r="E79" s="18"/>
      <c r="F79" s="18"/>
      <c r="G79" s="5">
        <v>25</v>
      </c>
      <c r="H79" s="5">
        <v>63</v>
      </c>
      <c r="I79" s="5">
        <f t="shared" si="8"/>
        <v>88</v>
      </c>
    </row>
    <row r="80" spans="1:9" ht="15.75" x14ac:dyDescent="0.25">
      <c r="A80" s="18" t="s">
        <v>47</v>
      </c>
      <c r="B80" s="18"/>
      <c r="C80" s="18"/>
      <c r="D80" s="18"/>
      <c r="E80" s="18"/>
      <c r="F80" s="18"/>
      <c r="G80" s="5">
        <v>198</v>
      </c>
      <c r="H80" s="5">
        <v>461</v>
      </c>
      <c r="I80" s="5">
        <f t="shared" si="8"/>
        <v>659</v>
      </c>
    </row>
    <row r="81" spans="1:9" ht="15.75" x14ac:dyDescent="0.25">
      <c r="A81" s="18" t="s">
        <v>48</v>
      </c>
      <c r="B81" s="18"/>
      <c r="C81" s="18"/>
      <c r="D81" s="18"/>
      <c r="E81" s="18"/>
      <c r="F81" s="18"/>
      <c r="G81" s="5">
        <v>174</v>
      </c>
      <c r="H81" s="5">
        <v>555</v>
      </c>
      <c r="I81" s="5">
        <f t="shared" si="8"/>
        <v>729</v>
      </c>
    </row>
    <row r="82" spans="1:9" ht="15.75" x14ac:dyDescent="0.25">
      <c r="A82" s="18" t="s">
        <v>49</v>
      </c>
      <c r="B82" s="18"/>
      <c r="C82" s="18"/>
      <c r="D82" s="18"/>
      <c r="E82" s="18"/>
      <c r="F82" s="18"/>
      <c r="G82" s="5">
        <v>55</v>
      </c>
      <c r="H82" s="5">
        <v>126</v>
      </c>
      <c r="I82" s="5">
        <f t="shared" si="8"/>
        <v>181</v>
      </c>
    </row>
    <row r="83" spans="1:9" ht="15.75" x14ac:dyDescent="0.25">
      <c r="A83" s="19" t="s">
        <v>50</v>
      </c>
      <c r="B83" s="20"/>
      <c r="C83" s="20"/>
      <c r="D83" s="20"/>
      <c r="E83" s="20"/>
      <c r="F83" s="21"/>
      <c r="G83" s="5">
        <v>160</v>
      </c>
      <c r="H83" s="5">
        <v>219</v>
      </c>
      <c r="I83" s="5">
        <f t="shared" si="8"/>
        <v>379</v>
      </c>
    </row>
    <row r="84" spans="1:9" ht="15.75" x14ac:dyDescent="0.25">
      <c r="A84" s="19" t="s">
        <v>8</v>
      </c>
      <c r="B84" s="20"/>
      <c r="C84" s="20"/>
      <c r="D84" s="20"/>
      <c r="E84" s="20"/>
      <c r="F84" s="21"/>
      <c r="G84" s="5">
        <f>SUM(G76:G83)</f>
        <v>902</v>
      </c>
      <c r="H84" s="5">
        <f>SUM(H76:H83)</f>
        <v>1766</v>
      </c>
      <c r="I84" s="5">
        <f t="shared" si="8"/>
        <v>2668</v>
      </c>
    </row>
    <row r="85" spans="1:9" ht="15.75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t="15.75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t="15.75" x14ac:dyDescent="0.25">
      <c r="A87" s="15" t="s">
        <v>51</v>
      </c>
      <c r="B87" s="15"/>
      <c r="C87" s="15"/>
      <c r="D87" s="15"/>
      <c r="E87" s="15"/>
      <c r="F87" s="15"/>
      <c r="G87" s="16" t="s">
        <v>9</v>
      </c>
      <c r="H87" s="16"/>
      <c r="I87" s="16"/>
    </row>
    <row r="88" spans="1:9" ht="15.75" x14ac:dyDescent="0.25">
      <c r="A88" s="15"/>
      <c r="B88" s="15"/>
      <c r="C88" s="15"/>
      <c r="D88" s="15"/>
      <c r="E88" s="15"/>
      <c r="F88" s="15"/>
      <c r="G88" s="4" t="s">
        <v>1</v>
      </c>
      <c r="H88" s="4" t="s">
        <v>2</v>
      </c>
      <c r="I88" s="4" t="s">
        <v>3</v>
      </c>
    </row>
    <row r="89" spans="1:9" ht="15.75" x14ac:dyDescent="0.25">
      <c r="A89" s="17" t="s">
        <v>52</v>
      </c>
      <c r="B89" s="17"/>
      <c r="C89" s="17"/>
      <c r="D89" s="17"/>
      <c r="E89" s="17"/>
      <c r="F89" s="17"/>
      <c r="G89" s="8">
        <f t="shared" ref="G89:I89" si="9">G44+G50+G70+G84</f>
        <v>1269</v>
      </c>
      <c r="H89" s="8">
        <f t="shared" si="9"/>
        <v>2795</v>
      </c>
      <c r="I89" s="8">
        <f t="shared" si="9"/>
        <v>4064</v>
      </c>
    </row>
    <row r="92" spans="1:9" x14ac:dyDescent="0.25">
      <c r="A92" s="3" t="s">
        <v>53</v>
      </c>
    </row>
    <row r="93" spans="1:9" x14ac:dyDescent="0.25">
      <c r="A93" s="3" t="s">
        <v>59</v>
      </c>
    </row>
    <row r="94" spans="1:9" x14ac:dyDescent="0.25">
      <c r="A94" s="3" t="s">
        <v>60</v>
      </c>
    </row>
    <row r="95" spans="1:9" x14ac:dyDescent="0.25">
      <c r="A95" s="3" t="s">
        <v>54</v>
      </c>
    </row>
    <row r="96" spans="1:9" x14ac:dyDescent="0.25">
      <c r="A96" s="3" t="s">
        <v>55</v>
      </c>
    </row>
    <row r="97" spans="1:18" x14ac:dyDescent="0.25">
      <c r="A97" s="3" t="s">
        <v>61</v>
      </c>
    </row>
    <row r="99" spans="1:18" s="14" customFormat="1" x14ac:dyDescent="0.25">
      <c r="A99" s="3" t="s">
        <v>63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</sheetData>
  <mergeCells count="64">
    <mergeCell ref="A5:A6"/>
    <mergeCell ref="B5:D5"/>
    <mergeCell ref="A16:B18"/>
    <mergeCell ref="C16:Q16"/>
    <mergeCell ref="C17:E17"/>
    <mergeCell ref="F17:H17"/>
    <mergeCell ref="I17:K17"/>
    <mergeCell ref="L17:N17"/>
    <mergeCell ref="O17:Q17"/>
    <mergeCell ref="A36:I36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54:F55"/>
    <mergeCell ref="G54:I54"/>
    <mergeCell ref="A38:F39"/>
    <mergeCell ref="G38:I38"/>
    <mergeCell ref="A40:F40"/>
    <mergeCell ref="A41:F41"/>
    <mergeCell ref="A42:F42"/>
    <mergeCell ref="A43:F43"/>
    <mergeCell ref="A44:F44"/>
    <mergeCell ref="A46:I46"/>
    <mergeCell ref="A48:F50"/>
    <mergeCell ref="G48:I48"/>
    <mergeCell ref="A52:I52"/>
    <mergeCell ref="A67:F67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8:F68"/>
    <mergeCell ref="A69:F69"/>
    <mergeCell ref="A70:F70"/>
    <mergeCell ref="A72:I72"/>
    <mergeCell ref="A74:F75"/>
    <mergeCell ref="G74:I74"/>
    <mergeCell ref="G87:I87"/>
    <mergeCell ref="A89:F89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7:F8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22B8367FDB34BA2FE82AF9D5D36C7" ma:contentTypeVersion="11" ma:contentTypeDescription="Create a new document." ma:contentTypeScope="" ma:versionID="aaf99d322ea804dbd4aa1c23df1abde0">
  <xsd:schema xmlns:xsd="http://www.w3.org/2001/XMLSchema" xmlns:xs="http://www.w3.org/2001/XMLSchema" xmlns:p="http://schemas.microsoft.com/office/2006/metadata/properties" xmlns:ns2="c8ae7297-8f0d-4a75-a2b1-95750457ffab" xmlns:ns3="425ac09b-a84f-43ab-9143-8d6f6ae5596a" targetNamespace="http://schemas.microsoft.com/office/2006/metadata/properties" ma:root="true" ma:fieldsID="f0c9b4ffb4398b7e4cdaa49687a73c49" ns2:_="" ns3:_="">
    <xsd:import namespace="c8ae7297-8f0d-4a75-a2b1-95750457ffab"/>
    <xsd:import namespace="425ac09b-a84f-43ab-9143-8d6f6ae55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7297-8f0d-4a75-a2b1-95750457f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ac09b-a84f-43ab-9143-8d6f6ae5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F038F-174C-4ABA-879D-4F5FBF170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85A9B-8410-4313-81DD-3CDC4666C74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25ac09b-a84f-43ab-9143-8d6f6ae5596a"/>
    <ds:schemaRef ds:uri="c8ae7297-8f0d-4a75-a2b1-95750457ffab"/>
  </ds:schemaRefs>
</ds:datastoreItem>
</file>

<file path=customXml/itemProps3.xml><?xml version="1.0" encoding="utf-8"?>
<ds:datastoreItem xmlns:ds="http://schemas.openxmlformats.org/officeDocument/2006/customXml" ds:itemID="{0347DD88-CEF6-4E26-911B-DB739D3C6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e7297-8f0d-4a75-a2b1-95750457ffab"/>
    <ds:schemaRef ds:uri="425ac09b-a84f-43ab-9143-8d6f6ae55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Jermaine Williams</dc:creator>
  <cp:lastModifiedBy>Jeffrey Charles</cp:lastModifiedBy>
  <dcterms:created xsi:type="dcterms:W3CDTF">2020-09-17T19:00:17Z</dcterms:created>
  <dcterms:modified xsi:type="dcterms:W3CDTF">2021-12-15T18:52:52Z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0x01010089622B8367FDB34BA2FE82AF9D5D36C7</vt:lpwstr>
  </property>
</Properties>
</file>